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1" activeTab="1"/>
  </bookViews>
  <sheets>
    <sheet name="汇总表 (2022)-现场" sheetId="2" state="hidden" r:id="rId1"/>
    <sheet name="调整后终稿排名" sheetId="11" r:id="rId2"/>
    <sheet name="初稿打分" sheetId="7" r:id="rId3"/>
    <sheet name="修改后打分" sheetId="10" r:id="rId4"/>
    <sheet name="Sheet2" sheetId="9" state="hidden" r:id="rId5"/>
    <sheet name="财务情况" sheetId="6" state="hidden" r:id="rId6"/>
    <sheet name="汇总表（2020）" sheetId="1" state="hidden" r:id="rId7"/>
    <sheet name="2021修改稿" sheetId="3" state="hidden" r:id="rId8"/>
    <sheet name="排名初步" sheetId="4" state="hidden" r:id="rId9"/>
    <sheet name="Sheet1" sheetId="5" state="hidden" r:id="rId10"/>
  </sheets>
  <definedNames>
    <definedName name="_xlnm.Print_Titles" localSheetId="9">Sheet1!$2:$3</definedName>
    <definedName name="_xlnm.Print_Titles" localSheetId="0">'汇总表 (2022)-现场'!$A:$AU</definedName>
    <definedName name="_xlnm.Print_Titles" localSheetId="6">'汇总表（2020）'!$A:$AO</definedName>
  </definedNames>
  <calcPr calcId="144525"/>
</workbook>
</file>

<file path=xl/sharedStrings.xml><?xml version="1.0" encoding="utf-8"?>
<sst xmlns="http://schemas.openxmlformats.org/spreadsheetml/2006/main" count="2883" uniqueCount="1227">
  <si>
    <t>附件：</t>
  </si>
  <si>
    <t>疫情期间满勤</t>
  </si>
  <si>
    <t>2022年劳动产品收入较低，共3126.9元</t>
  </si>
  <si>
    <t>2022年劳动产品收入较低，共5396.9元</t>
  </si>
  <si>
    <t>平均月收入500-1000元</t>
  </si>
  <si>
    <t>民非证书2020.11.02，3月10日正式开始运营，佳缘荟公益服务社 托管</t>
  </si>
  <si>
    <t>前洲街道残联等各级的联动不够</t>
  </si>
  <si>
    <t>每月100-1000元/人</t>
  </si>
  <si>
    <t>退出机构，是否需要有退出协议等。全年总34000劳动收入</t>
  </si>
  <si>
    <t>人均月收入一两百，高的一个人1000元</t>
  </si>
  <si>
    <t>人均月收入一两百，23年稳定后可以人均三百</t>
  </si>
  <si>
    <t>账面资金支出较少，22年末货币资金21万</t>
  </si>
  <si>
    <t>机构自有项目收入不发放给残友</t>
  </si>
  <si>
    <t>义卖收入为何转入专管个人？</t>
  </si>
  <si>
    <t>专管工资为实际到手4560，应发5026.25元。社保问题</t>
  </si>
  <si>
    <t>22年账面收入11万</t>
  </si>
  <si>
    <t>22年劳动收入一万多。2022年劳动产品收入仍为现金，账面现金入现金出，未做收入，但23年已改为收入入账且打卡</t>
  </si>
  <si>
    <t>全年两千多收入，因为疫情，限制多。直接给残疾人，有签收</t>
  </si>
  <si>
    <t>惠山区残疾人之家2022年度工作综合绩效评估表</t>
  </si>
  <si>
    <t xml:space="preserve">                                                                   机  构  名  称
分  类  考  核                                                                                                                                               </t>
  </si>
  <si>
    <t>钱桥-无锡市惠山区钱桥街道馨禾残疾人之家</t>
  </si>
  <si>
    <t>钱桥-无锡市惠山区钱桥街道藕塘绿如意残疾人之家</t>
  </si>
  <si>
    <t>钱桥-无锡市惠山区钱桥街道残疾人之家</t>
  </si>
  <si>
    <t>玉祁-无锡市惠山区玉祁街道悦融残疾人之家</t>
  </si>
  <si>
    <t>玉祁-无锡市惠山区玉祁街道玉润残疾人之家</t>
  </si>
  <si>
    <t>玉祁-惠山区玉祁喜憨儿之家汽车美容服务部</t>
  </si>
  <si>
    <t>前洲-无锡市惠山区前洲街道欣缘残疾人之家</t>
  </si>
  <si>
    <t>前洲-无锡市惠山区前洲圆缘残疾人之家</t>
  </si>
  <si>
    <t>前洲-无锡市惠山区前洲绿缘残疾人之家</t>
  </si>
  <si>
    <t>堰桥-无锡市惠山区长安街道惠爱残疾人之家</t>
  </si>
  <si>
    <t>堰桥-无锡市惠山区长安街道堰馨残疾人之家</t>
  </si>
  <si>
    <t>堰桥-无锡市惠山区堰桥街道逸丰残疾人之家</t>
  </si>
  <si>
    <t>堰桥-无锡市惠山区堰桥街道东方残疾人之家</t>
  </si>
  <si>
    <t>洛社-无锡市惠山区洛社镇逸胜文化创业苑残疾人之家</t>
  </si>
  <si>
    <t>堰桥-无锡市惠山区洛社镇润杨村润之情残疾人之家</t>
  </si>
  <si>
    <t>堰桥-无锡市惠山区洛社镇秦巷村一米阳光残疾人之家</t>
  </si>
  <si>
    <t>阳山-无锡市惠山区阳山镇陆区益智残疾人之家</t>
  </si>
  <si>
    <t>阳山-无锡市惠山区阳山镇桃文化残疾人之家</t>
  </si>
  <si>
    <t>长安-无锡市惠山区长安街道悦宁残疾人之家</t>
  </si>
  <si>
    <t>洛社-无锡市惠山区锡容残疾人之家</t>
  </si>
  <si>
    <t>洛社-无锡市惠山区洛社镇惠泽家园残疾人之家</t>
  </si>
  <si>
    <t>考核项目及分值</t>
  </si>
  <si>
    <t>考核目标</t>
  </si>
  <si>
    <t>指标评分</t>
  </si>
  <si>
    <t>考核内容</t>
  </si>
  <si>
    <t>分值</t>
  </si>
  <si>
    <t>得分说明</t>
  </si>
  <si>
    <t>评估得分</t>
  </si>
  <si>
    <t>基  本
规  范
（35分）</t>
  </si>
  <si>
    <t>法人注册备案（2分）</t>
  </si>
  <si>
    <t>注册备案的名称中含“残疾人之家”字样得1分，按标准注册备案为“××残疾人之家”得2分。</t>
  </si>
  <si>
    <t>区级残联核准，登记机关注册批准或备案。</t>
  </si>
  <si>
    <t>注册备案的名称中含“残疾人之家”字样，按标准注册备案为“无锡市惠山区钱桥街道馨禾残疾人之家”</t>
  </si>
  <si>
    <t>注册备案的名称中含“残疾人之家”字样，按标准注册备案为“无锡市惠山区钱桥街道藕塘绿如意残疾人之家”</t>
  </si>
  <si>
    <t>注册备案的名称中含“残疾人之家”字样，按标准注册备案为“无锡市惠山区钱桥街道残疾人之家”</t>
  </si>
  <si>
    <t>注册备案的名称中含“残疾人之家”字样，按标准注册备案为“无锡市惠山区玉祁街道悦融残疾人之家”</t>
  </si>
  <si>
    <t>注册备案的名称中含“残疾人之家”字样，按标准注册备案为“无锡市惠山区玉祁街道玉润残疾人之家”</t>
  </si>
  <si>
    <t>注册备案的名称为“惠山区玉祁喜憨儿之家汽车美容服务部”，个体工商户</t>
  </si>
  <si>
    <t>注册备案的名称中含“残疾人之家”字样，按标准注册备案为“无锡市惠山区前洲街道欣缘残疾人之家”</t>
  </si>
  <si>
    <t>注册备案的名称中含“残疾人之家”字样，按标准注册备案为“无锡市惠山区前洲圆缘残疾人之家”</t>
  </si>
  <si>
    <t>注册备案的名称中含“残疾人之家”字样，按标准注册备案为“无锡市惠山区前洲绿缘残疾人之家”</t>
  </si>
  <si>
    <t>注册备案的名称中含“残疾人之家”字样，按标准注册备案为“无锡市惠山区长安街道惠爱残疾人之家”</t>
  </si>
  <si>
    <t>注册备案的名称中含“残疾人之家”字样，按标准注册备案为“无锡市惠山区长安街道堰馨残疾人之家”</t>
  </si>
  <si>
    <t>注册备案的名称中含“残疾人之家”字样，按标准注册备案为“无锡市惠山区堰桥街道逸丰残疾人之家”</t>
  </si>
  <si>
    <t>注册备案的名称中含“残疾人之家”字样，按标准注册备案为“无锡市惠山区堰桥街道东方残疾人之家”</t>
  </si>
  <si>
    <t>注册备案的名称中含“残疾人之家”字样，按标准注册备案为“无锡市惠山区洛社镇逸胜文化创业苑残疾人之家”</t>
  </si>
  <si>
    <t>注册备案的名称中含“残疾人之家”字样，按标准注册备案为“无锡市惠山区洛社镇润杨村润之情残疾人之家”</t>
  </si>
  <si>
    <t>注册备案的名称中含“残疾人之家”字样，按标准注册备案为“无锡市惠山区洛社镇秦巷村一米阳光残疾人之家”</t>
  </si>
  <si>
    <t>注册备案的名称中含“残疾人之家”字样，按标准注册备案为“无锡市惠山区阳山镇陆区益智残疾人之家”</t>
  </si>
  <si>
    <t>注册备案的名称中含“残疾人之家”字样，按标准注册备案为“无锡市惠山区阳山镇桃文化残疾人之家”</t>
  </si>
  <si>
    <t>注册备案的名称中含“残疾人之家”字样，按标准注册备案为“无锡市惠山区长安街道悦宁残疾人之家”</t>
  </si>
  <si>
    <t>注册备案的名称中含“残疾人之家”字样，按标准注册备案为“无锡市惠山区锡容残疾人之家”</t>
  </si>
  <si>
    <t>注册备案的名称中含“残疾人之家”字样，按标准注册备案为“无锡市惠山区洛社镇惠泽家园残疾人之家”</t>
  </si>
  <si>
    <t>规章制度（3分）</t>
  </si>
  <si>
    <t>1.制度健全得1分；
2.服务内容上墙和标准公开得1分；
3.依法进行年检得1分。</t>
  </si>
  <si>
    <t>人员管理制度、安全管理制度、财务管理制度等管理制度健全，服务内容上墙、标准公开。</t>
  </si>
  <si>
    <t>有与“残疾人之家”服务内容相一致的各项规范管理制度。有相关制度上墙。依法进行年检</t>
  </si>
  <si>
    <t>有与“残疾人之家”服务内容相一致的各项规范管理制度。有相关制度上墙。个体工商户不需要年检</t>
  </si>
  <si>
    <t>服务档案（5分）</t>
  </si>
  <si>
    <t>1.服务记录健全得2分；
2.个人服务档案齐备得3分。</t>
  </si>
  <si>
    <t>一人一档信息管理（残疾人基本情况、健康档案、服务协议、评估资料、服务记录等。）</t>
  </si>
  <si>
    <t>一人一档服务记录健全，个人服务档案齐备</t>
  </si>
  <si>
    <t>一人一档服务记录过于简单，内容缺失</t>
  </si>
  <si>
    <t>机构1人6月离开机构，但是机构未建档（前几个月出勤率不高）</t>
  </si>
  <si>
    <t>一人一档个别记录不完整</t>
  </si>
  <si>
    <t>均有一人一档，但建档日期、填表人、优势不足等信息不够完整</t>
  </si>
  <si>
    <t>均有一人一档，但由于2021年用餐记录仅89人次，相关考勤、教育、培训等记录真实性无从考证</t>
  </si>
  <si>
    <t>一人一档记录有个别不完整</t>
  </si>
  <si>
    <t>财务核算（5分）</t>
  </si>
  <si>
    <t>1.单独财务记账核算得1分；
2.记账规范，资金使用合规合理得3分；
3.适时向社会和机构残疾人公开得1分。</t>
  </si>
  <si>
    <t>单独财务记账报表核算，使用规范，适时向社会公开收支情况。</t>
  </si>
  <si>
    <t>单独财务记账报表核算，但个别账务处理不够规范</t>
  </si>
  <si>
    <t>财务单独核算，但22年未与劳动产品提供方签协议，新机构在适应中，微信转账，未入账。23年新找的企业能开票入账</t>
  </si>
  <si>
    <r>
      <rPr>
        <sz val="8"/>
        <rFont val="宋体"/>
        <charset val="134"/>
      </rPr>
      <t>单独财务记账报表核算，使用规范，适时向社会公开收支情况。</t>
    </r>
    <r>
      <rPr>
        <sz val="8"/>
        <color rgb="FFFF0000"/>
        <rFont val="宋体"/>
        <charset val="134"/>
      </rPr>
      <t>机构统一看朝华电影，14*50</t>
    </r>
  </si>
  <si>
    <t>.</t>
  </si>
  <si>
    <t>桃袋收入未入账，现金发放给个人</t>
  </si>
  <si>
    <t>单独财务记账报表核算，适时向社会公开收支情况。</t>
  </si>
  <si>
    <t>队伍建设（5分）</t>
  </si>
  <si>
    <t>1.管理和服务人员与服务对象的配置比例符合《惠山区“残疾人之家”管理人员办法》之规定得2分；
2.有（社工、康复、教师等）资格证书得1分；
3.有省级培训合格证得1分；
4.有健康证得1分。
附加分：获得区级表彰的加1分，获得市级表彰的加2分，获得省级表彰的加3分，获得国家级表彰的加5分。同一类别荣誉按最高等级加分，不重复计分。</t>
  </si>
  <si>
    <t>管理和服务人员与服务对象的匹配。</t>
  </si>
  <si>
    <r>
      <rPr>
        <sz val="8"/>
        <rFont val="宋体"/>
        <charset val="134"/>
      </rPr>
      <t>1.专职管理人员1人，为诸郦丹；兼职管理人员1人姜建清，符合人员配比；
2.机构的康复医生有康复资格证书
3.无省级培训合格证，</t>
    </r>
    <r>
      <rPr>
        <sz val="8"/>
        <color rgb="FFFF0000"/>
        <rFont val="宋体"/>
        <charset val="134"/>
      </rPr>
      <t>普加分</t>
    </r>
    <r>
      <rPr>
        <sz val="8"/>
        <rFont val="宋体"/>
        <charset val="134"/>
      </rPr>
      <t xml:space="preserve">
4.均有健康证
</t>
    </r>
  </si>
  <si>
    <t>1.专职管理人员1人冯静兰，另外由如意发放部分工资并缴纳社保；兼职管理人员1人许林军另外由吉祥发放部分工资并缴纳社保，符合人员配比；
2.机构专管有初级社工证；22年配备了康复医生和精防医生（均由陈红党担任），有康复资格证书；
3.无省级培训合格证，普加分
4.均有健康证</t>
  </si>
  <si>
    <t>1.专职管理人员1人：沈力，工资统一在馨禾支付；兼职管理人员1人：丁春利，工资统一在馨禾支付，符合人员配比；
2.机构康复医生有康复资格证书，22年配备了康复医生和精防医生（均由季津津担任）；
3.无省级培训合格证，普加分
4.均有健康证
附加：机构专管有获得区级表彰，2022年助残先进个人，加1分</t>
  </si>
  <si>
    <t>1.专职管理人员1人：刘登蓉，专门服务于残疾人之家；兼职服务人员1人，符合人员配比。2023年2月换新管理员，钱老师，新管理人员对机构事项仍在摸索中。
2.配备康复医生（学校校医），有相关资格证书。
3.无省级培训合格证，普加分
4.均有健康证</t>
  </si>
  <si>
    <t>1.专职管理人员1人，1-10月为刘介荣(平常预发，年底补足)，11-12月为盛明珠；兼职服务人员1人，孙鸿琳（为街道专干，发放1000元/月），符合人员配比，对机构事项较为了解；
2.22年配备三院康复医生薛乐敏，兼职精防工作，有康复资格证书；盛有初级社工证
3.无省级培训合格证，普加分
4.均有健康证
附加分：兼职服务人员2022年获评“全市优秀残疾人专职委员（专干）”</t>
  </si>
  <si>
    <t>1.专职管理人员1人，1-10月盛明珠10-12月李小明，余华杰为兼职（社区党书记，联系党建活动等），对机构事项较为了解；
2.22年配备三院康复医生薛乐敏，兼职精防工作，有康复资格证书；余华杰有初级社工证
3.无省级培训合格证，普加分
4.均有健康证</t>
  </si>
  <si>
    <t>1.专职管理人员1人：王静洁3-12月，兼职服务人员1人，曹霖7-12月，符合人员配比；
2.22年康复医生为惠山区康复医院的医生，每月2次；康复医生有相关资格证书
3.无省级培训合格证，普加分
4.均有健康证</t>
  </si>
  <si>
    <t>1.专职管理职人员1人石敏芬，；兼职服务人员3人（徐凌玉、唐晋娟、张毅），符合人员配比；
2.22年配备社区康复医生和精防医生（由康复医生做随访记录）。
3.无省级培训合格证，普加分
4.均有健康证</t>
  </si>
  <si>
    <t>1.专职管理人员1人曹芹，对机构事项较为了解；兼职服务人员1人唐向红，兼任机构财务
2.22年配备社区康复医生轮流来，另外购买第三方精防服务“向阳花开”精神残障人士社会扶持项目。
3.无省级培训合格证，普加分
4.均有健康证</t>
  </si>
  <si>
    <t>1.专职管理人员1人：胡坚红；兼职服务人员2人，符合人员配比；
2.22年配备康复医生：王敏辉，社区医生，另外由街道聘请沈医生，兼职精防。另外，社区“音启乐动”音乐康复理疗项目（半个月一次），以及“顺顺心”第七人民医院医生）（半个月一次）
3.无省级培训合格证，普加分
4.均有健康证</t>
  </si>
  <si>
    <t>1.专职管理人员1人：唐月萍，兼职服务人员1人：周怡滇（机构残友），符合人员配比；
2.康复医生：由社区康复医生负责，兼精防，康复医生有相关资格证书。
3.无省级培训合格证，普加分
4.均有健康证</t>
  </si>
  <si>
    <t>1.专职管理人员1人：奚青，顺顺心派驻人员，工资由顺顺心支付，对机构事项较为了解；兼职服务人员2人（按工作性质算1人）：烧饭阿姨1人（范祥娣）；门卫1人（徐泉兴）。符合人员配比。
2.康复医生：沈伯泉（退休医生）；精防医生：唐敏（堰北社区医生）。
3.无省级培训合格证，普加分
4.均有健康证</t>
  </si>
  <si>
    <t>1.专职管理职人员1人：陆锦星，对机构事项较为了解；兼职服务人员1人：张茗芳。符合人员配比。
2.康复医生：冯敏洁（西漳医院医生）。
3.无省级培训合格证，普加分
4.均有健康证</t>
  </si>
  <si>
    <t>1.专职管理人员2人：高胜蓝、1-7月黄士英，8月开始王善武；兼职服务人员2人：马红艳、倪忠良等，符合人员配比；
2.22年配备康复医生（赵永军）和精防医生（蒋建肖），均为社区康复医生。22年由于疫情，康复医生的实际到岗率不足，23年康复医生可能有变动。专管有社工证、医师证，康复医生有医师资格证
3.无省级培训合格证，普加分
4.均有健康证</t>
  </si>
  <si>
    <r>
      <rPr>
        <sz val="8"/>
        <rFont val="宋体"/>
        <charset val="134"/>
        <scheme val="minor"/>
      </rPr>
      <t>1.专职管理人员1人：张丽萍，工资由残疾人之家支付（23年换新的专管丁，专管未对机构事项进行了解）；</t>
    </r>
    <r>
      <rPr>
        <sz val="8"/>
        <rFont val="宋体"/>
        <charset val="134"/>
        <scheme val="minor"/>
      </rPr>
      <t>无兼职服务人员；
2.康复医生：家庭医生代管，对残疾人情况不了解，每周来康复中心半天，康复台账过于简单。
3.无省级培训合格证，普加分</t>
    </r>
    <r>
      <rPr>
        <sz val="8"/>
        <rFont val="宋体"/>
        <charset val="134"/>
        <scheme val="minor"/>
      </rPr>
      <t xml:space="preserve">
4.22年专管无健康证，23年新的专管有健康证</t>
    </r>
  </si>
  <si>
    <t>1.专职管理人员1人：艾丽丽；无兼职服务人员；
2.22年配备康复医生，石塘湾社区的医生，徐敏亚，每周1-2次，有简单的个人健康档案；专管有社工证
3.无省级培训合格证，普加分
4.22年专管无健康证</t>
  </si>
  <si>
    <t>1.专职管理人员1人丁莉莉，23年账面支付5000元工资，实际为社区工作人员。每天只来残疾人之家一会会；兼职服务人员1人虞麟，23年账面支付5000元工资，实际为社区工作人员；
2.22年配备了康复医生张红，及精防医生臧立刚，康复档案记录较为简单，来机构频率为1个月1次；康复医生有相关资格证书
3.无省级培训合格证，普加分
4.22年有健康证</t>
  </si>
  <si>
    <t>1.专职管理人员1人：2021年俞焱，2022年3月开始曹明玉；兼职服务人员1人，陈杏妹（烧饭阿姨），工资由村支付，符合人员配比；
2.22年配备康复医生朱爱琴（社区医生），配备精防医生郭士博（社区医生）。康复医生有相关资格证书；机构残友中有一人有社工证
3.无省级培训合格证，普加分
4.22年有健康证</t>
  </si>
  <si>
    <t>1.专职管理人员1人：赵雪芹，兼职服务人员1人，季秋萍，未有变动，符合人员配比；
2.22年康复医生陈赵峰，社区医生；精神医生为街道统一购买服务；社区康复医生有相关资格证书
3.无省级培训合格证，普加分
4.22年有健康证</t>
  </si>
  <si>
    <t>1.专职管理职人员2人：许永梅、马丽莉，对机构事项较为了解；兼职服务人员6人（6名车间主任），符合人员配比，不额外发工资，仅多一些福利；
2.22年配备康复医生，石塘湾社区的医生，徐敏亚，每周1次；社区康复医生有相关资格证书
3.无省级培训合格证，普加分
4.22年有健康证</t>
  </si>
  <si>
    <t>1专职管理人员1人，沈文龙，主职工作在托养中心；兼职管理人员1人韩晓洁/钱维亚（托养中心均有工资），符合人员配比；
2.22年配备了康复医生（托养中心的医生），无精神类残友；托养中心医生有相关资格证书
3.无省级培训合格证，普加分
4.22年有健康证</t>
  </si>
  <si>
    <t>活动场所（5分）</t>
  </si>
  <si>
    <t>1.建筑面积：（1）街道级150㎡-200㎡得2分，200㎡以上得3分。（2）社区级90㎡-150㎡得2分，150㎡以上得3分。
2.墙面文化设计全面、规范、美观得2分。</t>
  </si>
  <si>
    <t>建筑总面积及室外活动场地。</t>
  </si>
  <si>
    <t>室内面积达到500㎡，有室外活动场地。墙面文化设计全面、规范、美观</t>
  </si>
  <si>
    <t>室内面积达到400㎡，有室外活动场地。墙面文化设计全面、规范、美观。</t>
  </si>
  <si>
    <t>室内面积达到260㎡，有室外活动场地。墙面文化设计全面、规范、美观。上墙的制度进行了更新</t>
  </si>
  <si>
    <t>室内面积达到300㎡以上，有专门的室外活动场地。墙面文化设计全面、规范、美观。</t>
  </si>
  <si>
    <t>室内面积达到300㎡以上，有室外活动场地。墙面文化设计全面、规范、美观。</t>
  </si>
  <si>
    <t>室内面积达到800㎡，与老年日间照料公用去年，活动区域划完整，室外活动场地较为简单。墙面文化设计全面、规范、美观。</t>
  </si>
  <si>
    <t>室内面积达到200㎡以上，有室外活动场地。墙面文化设计全面、规范、美观。</t>
  </si>
  <si>
    <t>室内面积达到150㎡，有室外活动场地。墙面文化设计全面、规范、美观。</t>
  </si>
  <si>
    <t>和养老中心共享面积1200㎡。墙面文化设计全面、规范、美观。</t>
  </si>
  <si>
    <t>室内面积200㎡，但机构选址离厕所、电梯等设施较远，不方便残友如厕和出行。墙面文化设计全面、规范、美观。</t>
  </si>
  <si>
    <t>室内面积达到1000㎡以上，有室外活动场地。墙面文化设计全面、规范、美观。</t>
  </si>
  <si>
    <t>室内面积200㎡，但活动区域较为单一。墙面文化设计全面、规范、美观。</t>
  </si>
  <si>
    <t>室内面积达到150㎡，活动区域划分明确，有室外活动场地。墙面文化设计全面、规范、美观。</t>
  </si>
  <si>
    <r>
      <rPr>
        <sz val="8"/>
        <rFont val="宋体"/>
        <charset val="134"/>
      </rPr>
      <t>200</t>
    </r>
    <r>
      <rPr>
        <sz val="8"/>
        <rFont val="SimSun"/>
        <charset val="134"/>
      </rPr>
      <t>㎡室内场地，有较大的室外场地。墙面文化设计全面、规范、美观。</t>
    </r>
  </si>
  <si>
    <t>室内面积达到360㎡，室外活动场地宽敞。墙面文化设计全面、规范、美观。</t>
  </si>
  <si>
    <t>面积400㎡，2022年整体区域改造，室外活动场地宽敞。墙面文化设计全面、规范、美观。</t>
  </si>
  <si>
    <t>室内面积达到500㎡以上，有室外活动场地。墙面文化设计全面、规范、美观。</t>
  </si>
  <si>
    <t>室内面积达到600㎡，室外活动场地较大。墙面文化设计全面、规范、美观。</t>
  </si>
  <si>
    <t>安全保障（10分）</t>
  </si>
  <si>
    <t>1.对接纳的服务对象预先进行评估、体检并签订服务协议得1分；2.办理机构综合保险得2分；3.无障碍设施规范得1分；4.监控设施规范得1分；5.消防安全设施规范得1分；6.食品安全规范得1分；7.镇（街道）每季度、机构每月至少组织召开一次安全工作会议得1分；8.定期开展安全隐患排查整改，定期组织消防、突发事件处置应急演练等得2分。
有重大责任事故的一票否决；安全检查隐患到期整改不到位，每条隐患扣1分；安全隐患反复出现，安全意识缺乏，扣2分；缺乏完整的安全检查整改台账（含安全整治检查表、安全隐患整改清单、隐患整改方案），扣3分。</t>
  </si>
  <si>
    <t>对接纳的服务对象预先进行评估、体检、订服务协议，办理机构综合保险，无障碍设施符合规范，消防安全设施和监控设施符合要求。</t>
  </si>
  <si>
    <t>1.对接纳的服务对象预先进行评估、体检并签订服务协议得1分；2.统一购买保险得2分；3.无障碍设施规范得1分；4.监控设施规范得1分；5.消防安全设施规范得1分；6.食品安全规范得1分；7.镇（街道）每季度、机构每月组织召开一次安全工作会议得1分；8.每月一次定期开展安全隐患排查整改，定期组织消防、突发事件处置应急演练等得2分。</t>
  </si>
  <si>
    <t>1.对接纳的服务对象预先进行评估、体检并签订服务协议得1分；2.统一购买保险，机构给大部分残友购买商业保险，得2分；3.无障碍设施规范得1分；4.监控设施规范得1分；5.消防安全设施规范得1分；6.食品安全规范得1分；7.镇（街道）每季度、机构每月组织召开一次安全工作会议得1分；8.每月一次定期开展安全隐患排查整改，定期组织消防、突发事件处置应急演练等得2分。</t>
  </si>
  <si>
    <r>
      <rPr>
        <sz val="8"/>
        <rFont val="宋体"/>
        <charset val="134"/>
        <scheme val="minor"/>
      </rPr>
      <t>1.对接纳的服务对象预先进行评估，</t>
    </r>
    <r>
      <rPr>
        <sz val="8"/>
        <color rgb="FFFF0000"/>
        <rFont val="宋体"/>
        <charset val="134"/>
        <scheme val="minor"/>
      </rPr>
      <t>但评估信息不齐全</t>
    </r>
    <r>
      <rPr>
        <sz val="8"/>
        <rFont val="宋体"/>
        <charset val="134"/>
        <scheme val="minor"/>
      </rPr>
      <t>、体检并签订服务协议得</t>
    </r>
    <r>
      <rPr>
        <sz val="8"/>
        <color rgb="FFFF0000"/>
        <rFont val="宋体"/>
        <charset val="134"/>
        <scheme val="minor"/>
      </rPr>
      <t>1分</t>
    </r>
    <r>
      <rPr>
        <sz val="8"/>
        <rFont val="宋体"/>
        <charset val="134"/>
        <scheme val="minor"/>
      </rPr>
      <t>；2.统一购买保险，得2分；3.无障碍设施规范得1分；4.监控设施规范得1分；5.消防安全设施规范得1分；6.食品安全规范得1分；7.安全工作会议等由外聘的第三方组织</t>
    </r>
    <r>
      <rPr>
        <sz val="8"/>
        <rFont val="宋体"/>
        <charset val="134"/>
        <scheme val="minor"/>
      </rPr>
      <t>；8.由外聘的第三方机构定期开展安全隐患排查整改，定期组织消防、突发事件处置应</t>
    </r>
    <r>
      <rPr>
        <sz val="8"/>
        <rFont val="宋体"/>
        <charset val="134"/>
        <scheme val="minor"/>
      </rPr>
      <t>急演练等得2分。</t>
    </r>
  </si>
  <si>
    <t>1.对接纳的服务对象预先进行评估、体检并签订服务协议得1分；2.统一购买保险，机构额外给残友购买商业保险，得2分；3.无障碍设施规范得1分；4.监控设施规范得1分；5.消防安全设施规范得1分；6.食品安全规范得1分；7.镇（街道）每季度、机构每月组织召开一次安全工作会议，得1分；8.每天定期开展安全隐患排查整改，定期组织消防、突发事件处置应急演练等得2分。</t>
  </si>
  <si>
    <t>1.对接纳的服务对象预先进行评估，但评估无结论，内容缺失、有体检报告，但个别人员为以前年度体检，并签订服务协议；2.统一购买保险，得2分；3.无障碍设施规范得1分；4.监控设施规范得1分；5.消防安全设施规范得1分；6.食品安全规范得1分；7.街道每季度会组织开展安全工作会议，但未有台账，机构未每月组织安全工作会议8.每天定期开展安全隐患排查整改，定期组织消防、突发事件处置应急演练等得2分。</t>
  </si>
  <si>
    <t>1.对接纳的服务对象预先进行评估、体检并签订服务协议得1分；2.统一购买保险，机构额外给残友购买商业保险，得2分；3.无障碍设施规范得1分；4.监控设施规范得1分；5.消防安全设施规范得1分；6.食品安全规范得1分；7.镇（街道）未按规定每季度召开安全工作会议、机构自己每月组织召开一次安全工作会议，有台账；8.每周一到两次定期开展安全隐患排查整改，定期组织消防、突发事件处置应急演练等得2分。</t>
  </si>
  <si>
    <t>1.对接纳的服务对象预先进行评估、体检并签订服务协议得1分；2.统一购买保险，得2分；3.无障碍设施规范得1分；4.监控设施规范得1分；5.消防安全设施规范得1分；6.食品安全规范得1分；7.镇（街道）2022年开展2次安全工作会议、机构自己每月组织召开一次安全工作会议，有台账；8.每天开展安全隐患排查整改，定期组织消防、突发事件处置应急演练等得2分。</t>
  </si>
  <si>
    <t>1.对接纳的服务对象预先进行评估、体检并签订服务协议（6月新来一个月的残友，档案日期不准确，且无退出机构的情况记录）；2.统一购买保险，得2分；3.无障碍设施规范得1分；4.监控设施规范得1分；5.消防安全设施规范得1分；6.食品安全规范得1分；7.镇（街道）未按规定每季度召开安全工作会议、机构自己每月组织召开一次安全工作会议，有台账；8.每天开展安全隐患排查整改，定期组织消防、突发事件处置应急演练等得2分。</t>
  </si>
  <si>
    <t>1.对接纳的服务对象预先进行评估、体检并签订服务协议得1分；2.统一购买保险，得2分；3.无障碍设施规范得1分；4.监控设施规范得1分；5.消防安全设施规范得1分；6.食品安全规范得1分；7.镇（街道）未按规定每季度召开安全工作会议、机构自己每月组织召开一次安全工作会议，有台账；8.每天开展安全隐患排查整改，定期组织消防、突发事件处置应急演练等得2分。</t>
  </si>
  <si>
    <t>1.对接纳的服务对象预先进行评估、体检并签订服务协议；2.统一购买保险，得2分；3.无障碍设施规范得1分；4.监控设施规范得1分；5.消防安全设施规范得1分；6.食品安全规范得1分；7.镇（街道）未按规定每季度召开安全工作会议、机构自己每天早上开安全晨会，有台账；8.每天开展安全隐患排查整改，定期组织消防、突发事件处置应急演练等得2分。</t>
  </si>
  <si>
    <t>1.对接纳的服务对象预先进行评估、体检并签订服务协议；2.统一购买保险，得2分；3.无障碍设施规范得1分；4.监控设施规范得1分；5.消防安全设施规范得1分；6.食品安全规范得1分；7.镇（街道）未按规定每季度召开安全工作会议、机构自己每月组织召开一次安全工作会议，有台账；8.每周开展1次安全隐患排查整改，定期组织消防、突发事件处置应急演练等得2分。</t>
  </si>
  <si>
    <t>1.对接纳的服务对象预先进行评估、体检并签订服务协议（协议有修改痕迹）；2.统一购买保险，得2分；3.无障碍设施规范得1分；4.监控设施规范得1分；5.消防安全设施规范得1分；6.食品安全规范得1分；7.镇（街道）未按规定每季度召开安全工作会议、机构自己每月组织召开一次安全工作会议，有台账；8.每周开展1次安全隐患排查整改，定期组织消防、突发事件处置应急演练等得2分。</t>
  </si>
  <si>
    <t>1.对接纳的服务对象预先进行评估、体检（个别残友未体检）并签订服务协议（22年仅对9月新进机构的残友签订协议，其他均未签）；2.统一购买保险，得2分；3.无障碍设施规范得1分；4.监控设施规范得1分；5.消防安全设施规范得1分；6.食品安全规范得1分；7.未有安全工作例会资料；8.未有安全隐患排查资料。</t>
  </si>
  <si>
    <t>1.对接纳的服务对象预先进行评估（评估信息不完整）、体检并签订服务协议（协议未有街道盖章及落款日期）；2.统一购买保险，得2分；3.无障碍设施规范得1分；4.监控设施规范得1分；5.消防安全设施规范得1分；6.食品安全规范得1分；7.镇（街道）未按规定每季度召开安全工作会议、机构自己每月组织召开一次安全工作会议，有台账；8.每天进行安全隐患排查整改，定期组织消防、突发事件处置应急演练等。</t>
  </si>
  <si>
    <t>1.对接纳的服务对象预先进行评估、体检并签订服务协议；2.统一购买保险，得2分；3.无障碍设施规范得1分；4.监控设施规范得1分；5.消防安全设施规范得1分；6.食品安全规范得1分；7.有简单几个月的工作例会；8.有安全隐患排查资料，半年检查一次。</t>
  </si>
  <si>
    <t>1.对接纳的服务对象预先进行评估、体检（台账中仅有部分人的体检报告）并签订服务协议；2.统一购买保险，得2分；3.无障碍设施规范得1分；4.监控设施规范得1分；5.消防安全设施规范得1分；6.食品安全规范得1分；7.镇（街道）未按规定每季度召开安全工作会议、机构自己每月组织召开一次安全工作会议，有台账；8.有安全隐患排查资料。</t>
  </si>
  <si>
    <t>1.对接纳的服务对象预先进行评估、体检并签订服务协议；2.统一购买保险，得2分；3.无障碍设施规范得1分；4.监控设施规范得1分；5.消防安全设施规范得1分；6.食品安全规范得1分；7.镇（街道）每季度、机构每月至少组织召开一次安全工作会议得1分；8.有安全隐患排查资料，半年检查一次。</t>
  </si>
  <si>
    <t>1.对接纳的服务对象预先进行评估、体检并签订服务协议；2.统一购买保险，得2分；3.无障碍设施规范得1分；4.监控设施规范得1分；5.消防安全设施规范得1分；6.食品安全规范得1分；7.镇（街道）每季度召开安全工作会议、机构自己每月组织召开一次安全工作会议，有台账；8.定期开展安全隐患排查整改，定期组织消防、突发事件处置应急演练等得2分。</t>
  </si>
  <si>
    <t>1.对接纳的服务对象预先进行评估、体检并签订服务协议（镇里未盖章）；2.统一购买保险，得2分；3.无障碍设施规范得1分；4.监控设施规范得1分；5.消防安全设施规范得1分；6.食品安全规范得1分；7.镇（街道）未召开工作例会，机构每季度组织召开一次安全工作会议；8.有安全隐患排查资料，以托养中心的台账为主。</t>
  </si>
  <si>
    <t>服  务
项  目
（48分）</t>
  </si>
  <si>
    <t>辅助性就业（10分）</t>
  </si>
  <si>
    <r>
      <rPr>
        <sz val="8"/>
        <rFont val="宋体"/>
        <charset val="134"/>
      </rPr>
      <t>1.辅助性就业人数（3分）：（1）</t>
    </r>
    <r>
      <rPr>
        <sz val="8"/>
        <color rgb="FFFF0000"/>
        <rFont val="宋体"/>
        <charset val="134"/>
      </rPr>
      <t>镇（街道）级不得低于15人，15-19人得1分，20人以上（含20）得3分</t>
    </r>
    <r>
      <rPr>
        <sz val="8"/>
        <rFont val="宋体"/>
        <charset val="134"/>
      </rPr>
      <t>；村（社区）级不少于6人，6-10人得1分，11-15人得2分，15人以上得3分。
2.生产项目（5分）：有稳定的、适合残疾人的劳动生产项目，在产和储备项目不少于3个，或单个辅助性就业项目平均收入不低于2000元/人/月，具备较为完善的劳动安全保护措施。无项目则本项不得分，项目少于3个扣2分（仅有单个就业项目且人均月收入不低于2000元的得4分），无有效保护措施扣1分。
3.劳动报酬（2分）：在劳动数量上不作强制性要求，按时通过银行等金融机构向参加辅助性就业残疾人发放劳动报酬和有关补贴、奖励的得2分，否则不得分。</t>
    </r>
  </si>
  <si>
    <t>通过多渠道服务的方式开展残疾人辅助性就业，规范化、常态化开展。</t>
  </si>
  <si>
    <r>
      <rPr>
        <sz val="8"/>
        <rFont val="宋体"/>
        <charset val="134"/>
      </rPr>
      <t xml:space="preserve">1.22年参加辅助性劳动人员7人，符合社区级6-10人的规定。
2.目前稳定的的生产项目包括：豆芽生产、香料加工、农产品种植、毛线腰封等
3.在劳动数量上不作强制性要求，年底打卡劳动报酬
</t>
    </r>
    <r>
      <rPr>
        <sz val="8"/>
        <color rgb="FFFF0000"/>
        <rFont val="宋体"/>
        <charset val="134"/>
      </rPr>
      <t>最后调剂，收入较低，可能要扣分</t>
    </r>
  </si>
  <si>
    <t>1.22年参加辅助性劳动人员15人，符合村级不少于6人的规定。
2.主要产品为恒源祥腰封、豆芽、香料加工、线圈等，毛线腰封每人每月500-1000元/月，2名残友在工坊做包装，100元/天。
3.每月结算劳动报酬</t>
  </si>
  <si>
    <t>1.22年参加辅助性劳动人员15人，符合镇级不少于10人的规定。
2.目前的生产项目包括：茶叶盒包装、毛线腰封、闹钟零部件组装等
3.基本每月结算劳动报酬</t>
  </si>
  <si>
    <t>1.22年参加辅助性劳动人员13人，符合镇级不少于10人的规定。
2.目前的生产项目包括：衍纸、钻石画、小布头、滴胶手机壳等
3.按学期进行绩效考核，积分兑换的形式发放给学生</t>
  </si>
  <si>
    <t>1.22年参加辅助性劳动人员19人，符合镇级不少于10人的规定。
2.目前的生产项目包括：百洁布、电机换向器、线束、电风扇开关装配、“喜憨儿”洗车等
3.基本每月结算劳动报酬</t>
  </si>
  <si>
    <t>1.21年参加辅助性劳动人员16人，符合镇级不少于10人的规定。
2.目前的生产项目包括：百洁布、电机换向器、线束、电风扇开关装配、“喜憨儿”洗车等
3.基本每月结算劳动报酬</t>
  </si>
  <si>
    <t>1.22年参加辅助性劳动人员16人，符合镇级不少于10人的规定。
2.目前的生产项目包括：红酒扣、白绳、快捷大挂锁、马蹄夹子等
3.22年未与劳动产品提供方签协议，新机构在适应中，微信转账，未入账。23年新找的企业能开票入账</t>
  </si>
  <si>
    <t>1.22年参加辅助性劳动人员38人，符合镇级不少于15人的规定。
2.福企单个辅助性就业项目平均收入不低于2000元/人/月，具备较为完善的劳动安全保护措施机构。
3.按政策规定及岗位性质支付残友工资，残友收入稳定。</t>
  </si>
  <si>
    <t>1.22年参加辅助性劳动人员11人，符合镇级不少于10人的规定。
2.目前的生产项目包括：穿眼镜袋、猫圈包装、绕线器等
3.按订单基本每月结算劳动报酬</t>
  </si>
  <si>
    <t xml:space="preserve">1.22年参加辅助性劳动人员17人符合镇级不少于10人的规定。
2.目前的生产项目包括：家具拉手、手套、绕线器等
3.按订单结算劳动报酬
</t>
  </si>
  <si>
    <r>
      <rPr>
        <sz val="8"/>
        <rFont val="宋体"/>
        <charset val="134"/>
      </rPr>
      <t>1.22年参加辅助性劳动人员11人，符合</t>
    </r>
    <r>
      <rPr>
        <sz val="8"/>
        <color rgb="FFFF0000"/>
        <rFont val="宋体"/>
        <charset val="134"/>
      </rPr>
      <t>社区级</t>
    </r>
    <r>
      <rPr>
        <sz val="8"/>
        <rFont val="宋体"/>
        <charset val="134"/>
      </rPr>
      <t xml:space="preserve">不少于10人的规定。
2.目前的生产项目包括：绕线器、剪线头、手套、折纸等
3.按订单结算劳动报酬
</t>
    </r>
  </si>
  <si>
    <t>1.22年参加辅助性劳动人员17人，符合镇级不少于10人的规定。
2.目前的生产项目包括：绕线器、剪线头、手套、折纸等
3.按订单结算劳动报酬</t>
  </si>
  <si>
    <t>1.22年参加辅助性劳动人员18人，符合镇级不少于15人的规定。
2.福企单个辅助性就业项目平均收入不低于2000元/人/月，具备较为完善的劳动安全保护措施机构。
3.按政策规定及岗位性质支付残友工资，残友收入稳定。</t>
  </si>
  <si>
    <t>1.22年参加辅助性劳动人员16人，符合镇级不少于10人的规定。
2.目前的生产项目包括：字画装裱、LOGO定制、电器纸箱眼镜布外加工等
3.按订单结算劳动报酬</t>
  </si>
  <si>
    <t>1.22年参加辅助性劳动人员11人。
2.目前的生产项目包括：2022年因为疫情，仅有少量的劳动，譬如橡胶制品
3.按订单结算劳动报酬</t>
  </si>
  <si>
    <t>1.22年参加辅助性劳动人员10人。
2.2022年实质无辅助性劳动项目
3.按订单结算劳动报酬</t>
  </si>
  <si>
    <t>1.22年参加辅助性劳动人员18人。
2.2022年仅有现金形式的桃袋收入人均100元/年，及豆芽收入人均100元/年（23年入账），及挑香叶收入（收入共630元）
3.按劳动量结算劳动报酬</t>
  </si>
  <si>
    <t>1.22年参加辅助性劳动人员17人。
2.目前的生产项目包括：核雕、桃子套袋、手工纪念品编制等
3.按工作量结算劳动报酬</t>
  </si>
  <si>
    <t>1.22年参加辅助性劳动人员10人。
2.目前的生产项目包括：折纸盒、剪手套、穿吊牌等
3.按工作量结算劳动报酬</t>
  </si>
  <si>
    <t>1.22年参加辅助性劳动人员62人。
2.福企单个辅助性就业项目平均收入不低于2000元/人/月，具备较为完善的劳动安全保护措施机构。
3.按政策规定及岗位性质支付残友工资，残友收入稳定</t>
  </si>
  <si>
    <t>1.22年参加辅助性劳动人员16人。但实际仅3人能收到相关劳动收入，实质上不符合镇级不少于10人的规定。
2.2022年劳动产品包括编织、染布
3.按工作量结算劳动报酬</t>
  </si>
  <si>
    <t>日间照料（5分）</t>
  </si>
  <si>
    <r>
      <rPr>
        <sz val="8"/>
        <rFont val="宋体"/>
        <charset val="134"/>
      </rPr>
      <t>日间照料人数：1、镇（街道）级</t>
    </r>
    <r>
      <rPr>
        <sz val="8"/>
        <color rgb="FFFF0000"/>
        <rFont val="宋体"/>
        <charset val="134"/>
      </rPr>
      <t>15-19人得2分；20人以上得3分。村（社区）级6-8人得2分；9人以上得3分。</t>
    </r>
    <r>
      <rPr>
        <sz val="8"/>
        <rFont val="宋体"/>
        <charset val="134"/>
      </rPr>
      <t xml:space="preserve">
2、为残疾人提供生活照料、午餐服务、午休服务，休息室设备设施齐全得2分。</t>
    </r>
  </si>
  <si>
    <t>根据镇（街道）、村（社区）要求，核实相应日间照料残疾人数。</t>
  </si>
  <si>
    <t>1.22年日间照料稳定8人，符合社区级机构6-8人的规定
2.为残疾人提供生活照料、午餐服务、午休服务，休息室设备设施齐全</t>
  </si>
  <si>
    <t>1.期初14人，22年来2人，期末共16人，符合村级机构10人的规定
2.为残疾人提供生活照料、午餐服务、午休服务，休息室设备设施齐全</t>
  </si>
  <si>
    <t>1.期末15人（其中2人全年请假），符合镇级机构15-19人的规定
2.为残疾人提供生活照料、午餐服务、午休服务，休息室设备设施齐全</t>
  </si>
  <si>
    <t>1.22年日间照料人员21人，符合镇级机构15人的规定。
2.特校设施齐全</t>
  </si>
  <si>
    <t>1.22年年底日间照料人员19人，符合镇级机构15人的规定,
2.为残疾人提供生活照料、午餐服务、午休服务，休息室设备设施齐全</t>
  </si>
  <si>
    <t>1.22年年底日间照料人员16人，符合镇级机构15人的规定,
2.为残疾人提供生活照料、午餐服务、午休服务，休息室设备设施齐全</t>
  </si>
  <si>
    <t>1.22年年底日间照料人员37人，符合镇级机构15人的规定,
2.为残疾人提供生活照料、午餐服务、午休服务，休息室设备设施齐全</t>
  </si>
  <si>
    <t>1.22年日间照料人员16人，符合镇级机构15人的规定,
2.为残疾人提供生活照料、午餐服务、午休服务，休息室设备设施齐全</t>
  </si>
  <si>
    <t>1.22年日间照料人员22人，符合镇级机构15人的规定。
2.为残疾人提供生活照料、午餐服务、午休服务，休息室设备设施齐全</t>
  </si>
  <si>
    <r>
      <rPr>
        <sz val="8"/>
        <rFont val="宋体"/>
        <charset val="134"/>
      </rPr>
      <t>1.22年日间照料人员17人，符合</t>
    </r>
    <r>
      <rPr>
        <sz val="8"/>
        <color rgb="FFFF0000"/>
        <rFont val="宋体"/>
        <charset val="134"/>
      </rPr>
      <t>镇</t>
    </r>
    <r>
      <rPr>
        <sz val="8"/>
        <rFont val="宋体"/>
        <charset val="134"/>
      </rPr>
      <t>级机构15人的规定。
2.为残疾人提供生活照料、午餐服务、午休服务，休息室设备设施齐全</t>
    </r>
  </si>
  <si>
    <t>1.22年日间照料人员17人，符合镇级机构15人的规定。
2.为残疾人提供生活照料、午餐服务、午休服务，休息室设备设施齐全</t>
  </si>
  <si>
    <t>1.22年日间照料人员18人，符合镇级机构15人的规定。
2.为残疾人提供生活照料、午餐服务、午休服务等，但在车间午休，无单独的休息室及休息设备设施</t>
  </si>
  <si>
    <t>1.22年日间照料人员37人，符合镇级机构15人的规定。
2.为残疾人提供生活照料、午餐服务、午休服务，休息室设备设施齐全</t>
  </si>
  <si>
    <t>1.22年日间照料人员11人。
2.为残疾人提供生活照料、午餐服务、午休服务，休息室设备设施齐全</t>
  </si>
  <si>
    <t>1.22年日间照料人员10人。
2.为残疾人提供生活照料、午餐服务、午休服务，休息室设备设施齐全</t>
  </si>
  <si>
    <t>1.22年日间照料人员18人。
2.机构仅有搞活动的时候才出勤</t>
  </si>
  <si>
    <t>1.22年日间照料人员17人。
2.为残疾人提供生活照料、午餐服务、午休服务，休息室设备设施齐全</t>
  </si>
  <si>
    <t>1.22年日间照料人员62人。
2.为残疾人提供生活照料、午餐服务、午休服务，休息室设备设施齐全</t>
  </si>
  <si>
    <t>1.22年日间照料人员16人。
2.为残疾人提供生活照料、午餐服务、午休服务，休息室设备设施齐全</t>
  </si>
  <si>
    <t>康复服务（15分）</t>
  </si>
  <si>
    <t>开展康复需求状况调查和建档（2分）、基本医疗卫生服务（3分）、功能训练服务（3分）、辅助器具服务（3分）、支持性服务（2分）、转介服务（1分）、文体康复服务（1分）。（1）由镇（街道）残联牵头社区康复协调员开展辖区内残疾人康复需求和服务状况调查，每年至少一次，未做需求调查的扣1分，为有需求的残疾人建立康复服务档案，建档率100%，未达标的扣1分。
（2）由镇（街道）残联牵头，依托社区卫生服务中心或其他医疗机构，开展家庭医生签约服务，签约率不满95%的扣1分、行动不便的重度残疾人的入户巡诊率不满80%扣1分、未开展心灵家园服务的扣1分。
（3）为有需求的残疾人提供个别化功能训练指导，功能训练指导每月不少于4次，未达到扣2分，康复评估每季度不少于1次，未达到扣1分。
（4）由镇（街道）残联牵头，采用购买服务等方式，由专业机构为辖区内有辅具需求的残疾人提供辅助器具适配服务，适配率不低于98%，未达标扣1分；为有辅具维修服务的残疾人提供辅具维修服务，未开展扣1分；为有辅具租赁需求的残疾人提供辅具租赁服务，未开展辅具租赁服务扣1分。
（5）由街道残联牵头，依托专业机构和社会组织，为残疾人及其家庭提供心理疏导、康复咨询等形式多样的支持性服务，未开展扣2分。
（6）为有康复需求的残疾人转介到专业康复机构提供咨询、联络等服务。未开展扣1分。
（7）为有需求的残疾人提供节日主题活动、职业康复及文化体育活动（含康复宣教），每月不少于1次。未达标扣1分。</t>
  </si>
  <si>
    <t>由镇（街道）牵头负责，利用各类康复资源，为本机构及辖区残疾人开展康复训练与服务。（集中就业企业只针对本机构内服务对象）</t>
  </si>
  <si>
    <t>（1）由镇（街道）残联牵头社区康复协调员开展辖区内残疾人康复需求和服务状况调查，有康复需求调查表（但2022年只为机构人员进行需求调查），为有需求的残疾人建立康复服务档案。
（2）由镇（街道）残联牵头，依托社区卫生服务中心或其他医疗机构，开展家庭医生签约服务，签约率达标、针对肢体方面行动不便的重度残疾人的入户巡诊，有入户巡诊记录、由康复医生开展心灵家园服务。
（3）为有需求的残疾人提供个别化功能训练指导，功能训练指导每月4次，康复评估每季度1次
（4）由镇（街道）残联牵头，采用购买服务等方式，由怡和为辖区内有辅具需求的残疾人提供辅助器具适配服务；为有辅具维修服务的残疾人提供辅具维修服务；为有辅具租赁需求的残疾人提供辅具租赁服务，有维修记录表及租赁记录表。
（5）由街道残联牵头，依托专业机构和社会组织，为残疾人及其家庭提供心理疏导、康复咨询等形式多样的支持性服务。
（6）为有康复需求的残疾人转介到专业康复机构提供咨询、联络等服务，包括眼部手术、辅具供应等
（7）为有需求的残疾人提供节日主题活动、职业康复及文化体育活动，每月4次以上</t>
  </si>
  <si>
    <r>
      <rPr>
        <sz val="8"/>
        <rFont val="宋体"/>
        <charset val="134"/>
      </rPr>
      <t>（1）由镇（街道）残联牵头社区康复协调员开展辖区内残疾人康复需求和服务状况调查，有康复需求调查表（</t>
    </r>
    <r>
      <rPr>
        <sz val="8"/>
        <color rgb="FFFF0000"/>
        <rFont val="宋体"/>
        <charset val="134"/>
      </rPr>
      <t>但2022年未进行需求调查</t>
    </r>
    <r>
      <rPr>
        <sz val="8"/>
        <rFont val="宋体"/>
        <charset val="134"/>
      </rPr>
      <t>），为有需求的残疾人建立康复服务档案。
（2）由镇（街道）残联牵头，依托社区卫生服务中心或其他医疗机构，开展家庭医生签约服务，签约率达标、针对肢体方面行动不便的重度残疾人的入户巡诊，有入户巡诊记录、由康复医生开展心灵家园服务。
（3）为有需求的残疾人提供个别化功能训练指导，功能训练指导每月4次，康复评估每季度1次
（4）由镇（街道）残联牵头，采用购买服务等方式，由怡和为辖区内有辅具需求的残疾人提供辅助器具适配服务；为有辅具维修服务的残疾人提供辅具维修服务；为有辅具租赁需求的残疾人提供辅具租赁服务，有维修记录表及租赁记录表。
（5）由街道残联牵头，依托专业机构和社会组织，为残疾人及其家庭提供心理疏导、康复咨询等形式多样的支持性服务。
（6）为有康复需求的残疾人转介到专业康复机构提供咨询、联络等服务，包括眼部手术、辅具供应等
（7）为有需求的残疾人提供节日主题活动、职业康复及文化体育活动，每月4次以上</t>
    </r>
  </si>
  <si>
    <t>（1）由镇（街道）残联牵头社区康复协调员开展辖区内残疾人康复需求和服务状况调查，有康复需求调查表，每年2次，（但2022年只为机构人员进行需求调查），为有需求的残疾人建立康复服务档案。
（2）由镇（街道）残联牵头，依托社区卫生服务中心或其他医疗机构，开展家庭医生签约服务，签约率达标、针对肢体方面行动不便的重度残疾人的入户巡诊，有入户巡诊记录、由康复医生开展心灵家园服务。
（3）为有需求的残疾人提供个别化功能训练指导，功能训练指导每月4次，康复评估每季度1次
（4）由镇（街道）残联牵头，采用购买服务等方式，由怡和为辖区内有辅具需求的残疾人提供辅助器具适配服务；为有辅具维修服务的残疾人提供辅具维修服务；为有辅具租赁需求的残疾人提供辅具租赁服务，有维修记录表及租赁记录表。
（5）由街道残联牵头，依托专业机构和社会组织，为残疾人及其家庭提供心理疏导、康复咨询等形式多样的支持性服务。
（6）为有康复需求的残疾人转介到专业康复机构提供咨询、联络等服务，包括白内障手术、辅具供应等
（7）为有需求的残疾人提供节日主题活动、职业康复及文化体育活动，每月4次以上</t>
  </si>
  <si>
    <t>学校2022年沿用之前的康复模式，由校医进行日常体温记录及消毒，未单独形成康复记录，仅在一人一档中登记康复课程及康复器材的使用等。</t>
  </si>
  <si>
    <r>
      <rPr>
        <sz val="8"/>
        <rFont val="宋体"/>
        <charset val="134"/>
      </rPr>
      <t>（1）由镇（街道）残联牵头社区康复协调员开展辖区内残疾人康复需求和服务状况调查，有康复需求调查表（</t>
    </r>
    <r>
      <rPr>
        <sz val="8"/>
        <color rgb="FFFF0000"/>
        <rFont val="宋体"/>
        <charset val="134"/>
      </rPr>
      <t>未有落款日期等</t>
    </r>
    <r>
      <rPr>
        <sz val="8"/>
        <rFont val="宋体"/>
        <charset val="134"/>
      </rPr>
      <t>）。
（2）由镇（街道）残联牵头，依托社区卫生服务中心或其他医疗机构，开展家庭医生签约服务，签约率达标，有签约服务协议、针对肢体方面行动不便的重度残疾人的入户巡诊，有入户巡诊记录、由街道聘请心理咨询师、精神科医生、社工等开展心灵家园走访服务。
（3）社区康复医生为有需求的残疾人提供个别化功能训练指导，功能训练指导每月4次，康复评估每季度1次
（4）由镇（街道）残联牵头，采用购买服务等方式，由辅具机构为辖区内有辅具需求的残疾人提供辅助器具适配服务；为有辅具维修服务的残疾人提供辅具维修服务；为有辅具租赁需求的残疾人提供辅具租赁服务，有租赁记录表。
（5）由街道残联牵头，依托专业机构和社会组织，由街道聘请心理咨询师、精神科医生、社工等为残疾人及其家庭提供心理疏导、康复咨询等形式多样的支持性服务。
（6）为有康复需求的残疾人转介到专业康复机构提供咨询、联络等服务，包括白内障手术、辅具供应、儿童康复等
（7）为有需求的残疾人提供节日主题活动、职业康复及文化体育活动，每月4次以上</t>
    </r>
  </si>
  <si>
    <t>（1）由镇（街道）残联牵头社区康复协调员开展辖区内残疾人康复需求和服务状况调查，机构台账中为街道电脑系统中的需求调查，未附需求调查表。
（2）由镇（街道）残联牵头，依托社区卫生服务中心或其他医疗机构，开展家庭医生签约服务，签约率达标，有签约服务协议、针对肢体方面行动不便的重度残疾人的入户巡诊，有入户巡诊记录、由残疾人之家委托公益组织开展心灵家园走访服务。
（3）社区康复医生为有需求的残疾人提供个别化功能训练指导，功能训练指导每月4次，康复评估每季度1次
（4）由镇（街道）残联牵头，采用购买服务等方式，由辅具机构为辖区内有辅具需求的残疾人提供辅助器具适配服务；为有辅具维修服务的残疾人提供辅具维修服务；为有辅具租赁需求的残疾人提供辅具租赁服务，有租赁记录表。
（5）由街道残联牵头，依托专业机构和社会组织，为残疾人及其家庭提供心理疏导、康复咨询等形式多样的支持性服务。
（6）为有康复需求的残疾人转介到专业康复机构提供咨询、联络等服务，包括白内障手术、儿童康复等
（7）为有需求的残疾人提供节日主题活动、职业康复及文化体育活动，每月4次以上</t>
  </si>
  <si>
    <t>2022年沿用之前的康复模式，2022年由于疫情仅由社区康复医生进行日常体温记录及量血压，在一人一档中登记康复记录等。</t>
  </si>
  <si>
    <r>
      <rPr>
        <sz val="8"/>
        <rFont val="宋体"/>
        <charset val="134"/>
      </rPr>
      <t>（1）由镇（街道）残联牵头社区康复协调员开展辖区内残疾人康复需求和服务状况调查，机构台账中为街道电脑系统中的需求调查，未附需求调查表。
（2）由镇（街道）残联牵头，依托社区卫生服务中心或其他医疗机构，开展家庭医生签约服务，签约率达标，有签约服务协议，购买第三方精防服务“向阳花开”精神残障人士社会扶持项目。
（3）社区康复医生为有需求的残疾人提供个别化功能训练指导，功能训练指导每月4次，康复评估每季度1次</t>
    </r>
    <r>
      <rPr>
        <sz val="8"/>
        <color rgb="FFFF0000"/>
        <rFont val="宋体"/>
        <charset val="134"/>
      </rPr>
      <t>（暂无康复评估）</t>
    </r>
    <r>
      <rPr>
        <sz val="8"/>
        <rFont val="宋体"/>
        <charset val="134"/>
      </rPr>
      <t xml:space="preserve">
（4）由镇（街道）残联牵头，采用购买服务等方式，由辅具机构为辖区内有辅具需求的残疾人提供辅助器具适配服务；为有辅具维修服务的残疾人提供辅具维修服务；为有辅具租赁需求的残疾人提供辅具租赁服务。
（5）由街道残联牵头，购买第三方精防服务“向阳花开”精神残障人士社会扶持项目。为残疾人及其家庭提供心理疏导、康复咨询等形式多样的支持性服务。
（6）为有康复需求的残疾人转介到专业康复机构提供咨询、联络等服务，包括白内障手术、辅具供应等
（7）为有需求的残疾人提供节日主题活动、职业康复及文化体育活动，每月4次以上</t>
    </r>
  </si>
  <si>
    <t>（1）由镇（街道）残联牵头社区康复协调员开展辖区内残疾人康复需求和服务状况调查，有需求调查表及系统内的需求信息。
（2）由镇（街道）残联牵头，依托社区卫生服务中心或其他医疗机构，开展家庭医生签约服务，签约率达标，有签约服务协议、针对肢体方面行动不便的重度残疾人的入户巡诊，有入户巡诊记录、由残疾人之家委托公益组织开展心灵家园走访服务。
（3）社区康复医生为有需求的残疾人提供个别化功能训练指导，功能训练指导每月4次，康复评估每季度1次（有详细的康复评估资料）
（4）由镇（街道）残联牵头，采用购买服务等方式，由辅具机构为辖区内有辅具需求的残疾人提供辅助器具适配服务；为有辅具维修服务的残疾人提供辅具维修服务；为有辅具租赁需求的残疾人提供辅具租赁服务，有租赁记录表。
（5）由街道残联牵头，依托专业机构和社会组织，为残疾人及其家庭提供心理疏导、康复咨询等形式多样的支持性服务。
（6）为有康复需求的残疾人转介到专业康复机构提供咨询、联络等服务，包括白内障手术、儿童康复、精神住院等
（7）为有需求的残疾人提供节日主题活动、职业康复及文化体育活动，每月4次以上</t>
  </si>
  <si>
    <t>（1）由镇（街道）残联牵头社区康复协调员开展辖区内残疾人康复需求和服务状况调查，有需求调查表及系统内的需求信息。
（2）由镇（街道）残联牵头，依托社区卫生服务中心或其他医疗机构，开展家庭医生签约服务，签约率达标，有签约服务协议、针对肢体方面行动不便的重度残疾人的入户巡诊，有入户巡诊记录、由残疾人之家委托公益组织开展心灵家园走访服务。
（3）社区康复医生为有需求的残疾人提供个别化功能训练指导，功能训练指导每月4次，康复评估每季度1次
（4）由镇（街道）残联牵头，采用购买服务等方式，由辅具机构为辖区内有辅具需求的残疾人提供辅助器具适配服务；为有辅具维修服务的残疾人提供辅具维修服务；为有辅具租赁需求的残疾人提供辅具租赁服务，有租赁记录表。
（5）由街道残联牵头，依托专业机构和社会组织，为残疾人及其家庭提供心理疏导、康复咨询等形式多样的支持性服务。
（6）为有康复需求的残疾人转介到专业康复机构提供咨询、联络等服务，包括白内障手术、儿童康复、精神住院等
（7）为有需求的残疾人提供节日主题活动、职业康复及文化体育活动，每月4次以上</t>
  </si>
  <si>
    <t>（1）由镇（街道）残联牵头社区康复协调员开展辖区内残疾人康复需求和服务状况调查，有需求调查表（目前仅针对本机构残友）。
（2）由镇（街道）残联牵头，依托社区卫生服务中心或其他医疗机构，开展家庭医生签约服务，签约率达标，有签约服务协议、针对肢体方面行动不便的重度残疾人的入户巡诊，有入户巡诊记录、由残疾人之家委托公益组织开展心灵家园走访服务。
（3）社区康复医生为有需求的残疾人提供个别化功能训练指导，功能训练指导每月4次，康复评估每季度1次
（4）由镇（街道）残联牵头，采用购买服务等方式，由辅具机构为辖区内有辅具需求的残疾人提供辅助器具适配服务；为有辅具维修服务的残疾人提供辅具维修服务；为有辅具租赁需求的残疾人提供辅具租赁服务，有租赁记录表。
（5）由街道残联牵头，依托专业机构和社会组织，为残疾人及其家庭提供心理疏导、康复咨询等形式多样的支持性服务。
（6）为有康复需求的残疾人转介到专业康复机构提供咨询、联络等服务，包括白内障手术、儿童康复、精神住院等
（7）为有需求的残疾人提供节日主题活动、职业康复及文化体育活动，每月4次以上</t>
  </si>
  <si>
    <t>2022年沿用之前的康复模式，2022年康复内容为一般健康检查和指导康复训练，康复记录较为简单，康复器材陈旧，使用率不高。</t>
  </si>
  <si>
    <t>（1）由镇（街道）残联牵头社区康复协调员开展辖区内残疾人康复需求和服务状况调查，有需求调查表。
（2）由镇（街道）残联牵头，依托社区卫生服务中心或其他医疗机构，开展家庭医生签约服务，签约率达标，有签约服务协议、针对肢体方面行动不便的重度残疾人的入户巡诊，有入户巡诊记录、由机构自己的“风信花开”项目开展心灵家园走访服务。
（3）社区康复医生为有需求的残疾人提供个别化功能训练指导，功能训练指导每月4次，康复评估每季度1次
（4）由镇（街道）残联牵头，采用购买服务等方式，由辅具机构为辖区内有辅具需求的残疾人提供辅助器具适配服务；为有辅具维修服务的残疾人提供辅具维修服务；为有辅具租赁需求的残疾人提供辅具租赁服务，有租赁记录表。
（5）由街道残联牵头，依托专业机构和社会组织，为残疾人及其家庭提供心理疏导、康复咨询等形式多样的支持性服务。
（6）为有康复需求的残疾人转介到专业康复机构提供咨询、联络等服务，包括白内障手术、儿童康复等
（7）为有需求的残疾人提供节日主题活动、职业康复及文化体育活动，每月4次以上</t>
  </si>
  <si>
    <t>2022年康复资料均在社区卫生院，未在机构存档</t>
  </si>
  <si>
    <t>（1）由镇（街道）残联牵头社区康复协调员开展辖区内残疾人康复需求和服务状况调查，有需求调查表。
（2）由镇（街道）残联牵头，依托社区卫生服务中心或其他医疗机构，开展家庭医生签约服务，签约率达标，有签约服务协议、暂未针对肢体方面行动不便的重度残疾人进行入户巡诊。
（3）社区康复医生为有需求的残疾人提供个别化功能训练指导，功能训练指导每月4次，但缺乏康复评估
（4）由镇（街道）残联牵头，采用购买服务等方式，由辅具机构为辖区内有辅具需求的残疾人提供辅助器具适配服务；暂无维修及租赁记录表。
（5）由街道残联牵头，依托专业机构和社会组织，为残疾人及其家庭提供心理疏导、康复咨询等形式多样的支持性服务。
（6）为有康复需求的残疾人转介到专业康复机构提供咨询、联络等服务，包括儿童康复等
（7）为有需求的残疾人提供节日主题活动、职业康复及文化体育活动，每月4次以上</t>
  </si>
  <si>
    <t>（1）由镇（街道）残联牵头社区康复协调员开展辖区内残疾人康复需求和服务状况调查，有需求调查表。
（2）由镇（街道）残联牵头，依托社区卫生服务中心或其他医疗机构，开展家庭医生签约服务，签约率达标，有签约服务协议、暂未针对肢体方面行动不便的重度残疾人进行入户巡诊。
（3）社区康复医生为有需求的残疾人提供个别化功能训练指导，仅有1月1次的康复记录，无康复评估
（4）由镇（街道）残联牵头，采用购买服务等方式，由辅具机构为辖区内有辅具需求的残疾人提供辅助器具适配服务；暂无维修及租赁记录表。
（5）暂未为残疾人及其家庭提供心理疏导、康复咨询等形式多样的支持性服务。
（6）由上级为有康复需求的残疾人转介到专业康复机构提供咨询、联络等服务，包括儿童康复等
（7）为有需求的残疾人提供节日主题活动、职业康复及文化体育活动，活动次数较少</t>
  </si>
  <si>
    <t>（1）由镇（街道）残联牵头社区康复协调员开展辖区内残疾人康复需求和服务状况调查，有需求调查表。
（2）由镇（街道）残联牵头，依托社区卫生服务中心或其他医疗机构，开展家庭医生签约服务，签约率达标，有签约服务协议、针对肢体方面行动不便的重度残疾人的入户巡诊，有入户巡诊记录。
（3）社区康复医生为有需求的残疾人提供个别化功能训练指导，功能训练指导每月4次，康复评估每季度1次
（4）由镇（街道）残联牵头，采用购买服务等方式，由辅具机构为辖区内有辅具需求的残疾人提供辅助器具适配服务；为有辅具维修服务的残疾人提供辅具维修服务；为有辅具租赁需求的残疾人提供辅具租赁服务，有租赁记录表。（暂为空白表）
（5）由街道残联牵头，依托专业机构和社会组织，为残疾人及其家庭提供心理疏导、康复咨询等形式多样的支持性服务。
（6）为有康复需求的残疾人转介到专业康复机构提供咨询、联络等服务
（7）为有需求的残疾人提供节日主题活动、职业康复及文化体育活动，每月4次以上</t>
  </si>
  <si>
    <t>（1）由镇（街道）残联牵头社区康复协调员开展辖区内残疾人康复需求和服务状况调查，有需求调查表。
（2）由镇（街道）残联牵头，依托社区卫生服务中心或其他医疗机构，开展家庭医生签约服务，签约率达标，有签约服务协议、针对肢体方面行动不便的重度残疾人的入户巡诊，有入户巡诊记录。
（3）社区康复医生为有需求的残疾人提供个别化功能训练指导，功能训练指导每月4次，康复评估每季度1次
（4）由镇（街道）残联牵头，采用购买服务等方式，由辅具机构为辖区内有辅具需求的残疾人提供辅助器具适配服务；为有辅具维修服务的残疾人提供辅具维修服务；为有辅具租赁需求的残疾人提供辅具租赁服务，有租赁记录表。
（5）由街道残联牵头，依托专业机构和社会组织，为残疾人及其家庭提供心理疏导、康复咨询等形式多样的支持性服务。
（6）为有康复需求的残疾人转介到专业康复机构提供咨询、联络等服务
（7）为有需求的残疾人提供节日主题活动、职业康复及文化体育活动，每月4次以上</t>
  </si>
  <si>
    <t>机构台账中有康复需求调查表及家庭医生签约。2022年沿用之前的康复模式，2022年由社区康复医生进行日常体温记录及量血压，在一人一档中登记康复记录等。康复器材较为陈旧</t>
  </si>
  <si>
    <t>2022年沿用之前的康复模式，由托养中心康复医生每周安排康复训练，康复训练记录齐全，且有完整的病历资料，康复内容较为专业。有专门的康复训练场所和康复器具（与托养中心共用）</t>
  </si>
  <si>
    <t>文体活动（5分）</t>
  </si>
  <si>
    <t>1.每周至少开展文体活动一次，每少一次扣0.5分（累计扣分不超过1分）；
2.参与率低于80%扣1分；
3.户外大型文体活动每年不少于2次，文体竞赛每年不少于2次。户外大型、文体竞赛活动少于2次的每少1次扣1分；（累计扣分不超过1分）；
4.台账（2分）：有活动计划及活动台账。无计划扣1分，无台账扣2分。</t>
  </si>
  <si>
    <t>多渠道方式经常组织辖区残疾人开展适合的文化、体育、艺术活动，满足残疾人精神文化生活及体育健身需求。</t>
  </si>
  <si>
    <r>
      <rPr>
        <sz val="8"/>
        <rFont val="宋体"/>
        <charset val="134"/>
      </rPr>
      <t>1.每周开展1次文体及学习培训活动；
2.参与率高，基本均参与；
3.2022年2次户外活动：重阳登山以及动物园活动；文体竞赛2次：趣味运动会及消防知识竞赛；
4.活动记录完整，</t>
    </r>
    <r>
      <rPr>
        <sz val="8"/>
        <color rgb="FFFF0000"/>
        <rFont val="宋体"/>
        <charset val="134"/>
      </rPr>
      <t>但活动计划方面有欠缺，不扣分</t>
    </r>
  </si>
  <si>
    <r>
      <rPr>
        <sz val="8"/>
        <rFont val="宋体"/>
        <charset val="134"/>
      </rPr>
      <t>1.每周开展1次文体及学习培训活动；
2.参与率高，基本均参与；
3.2022年2次户外活动：太湖边烧烤、动物园之旅等；文体竞赛2次：趣味运动会及消防知识讲座、手工技能竞赛等；
4.活动记录完整，</t>
    </r>
    <r>
      <rPr>
        <sz val="8"/>
        <color rgb="FFFF0000"/>
        <rFont val="宋体"/>
        <charset val="134"/>
      </rPr>
      <t>但活动计划方面有欠缺，不扣分</t>
    </r>
  </si>
  <si>
    <t>1.每周开展1次文体及学习培训活动；
2.参与率高，基本均参与；
3.2022年2次户外活动：7月的走进桃园和10月的无锡动物园；文体竞赛2次：趣味运动会及趣味竞赛；
4.活动记录完整，且有每月的活动记录，不扣分</t>
  </si>
  <si>
    <r>
      <rPr>
        <sz val="8"/>
        <rFont val="宋体"/>
        <charset val="134"/>
      </rPr>
      <t>1.每周开展1次文体及学习培训活动；
2.参与率高，基本均参与；
3.2022年因为疫情，仅有1次户外的防震演练；文体竞赛2次：特奥运动会等；
4.活动记录完整，</t>
    </r>
    <r>
      <rPr>
        <sz val="8"/>
        <color rgb="FFFF0000"/>
        <rFont val="宋体"/>
        <charset val="134"/>
      </rPr>
      <t>活动计划方面有欠缺，</t>
    </r>
    <r>
      <rPr>
        <sz val="8"/>
        <rFont val="宋体"/>
        <charset val="134"/>
      </rPr>
      <t>不扣分</t>
    </r>
  </si>
  <si>
    <t>1.每周开展1次文体及学习培训活动；
2.参与率高，基本均参与；
3.2022年2次户外活动：喜看家乡新变化和乐享运动活动；文体竞赛2次：阅读竞赛和健康管理培训竞赛；
4.有活动记录，但常态化的佳木斯活动等未做日常台账，不扣分</t>
  </si>
  <si>
    <t>1.每周开展1次文体及学习培训活动；
2.参与率高，基本均参与；
3.2022年2次户外活动：梅园出游及惠山古镇出游；文体竞赛2次：唱歌比赛、阅读比赛、绘画等；
4.有活动记录，且有活动方案，不扣分</t>
  </si>
  <si>
    <t>1.每周开展1次文体及学习培训活动，其中部分为外购的佳缘荟的服务，部分为自己组织；
2.参与率高，基本均参与；
3.2022年2次户外活动：湿地公园及尚田小镇；文体竞赛2次：趣味运动会及团建竞赛；
4.有活动记录，但因为疫情，活动计划部分缺失</t>
  </si>
  <si>
    <t>1.每周开展1次文体及学习培训活动，其中部分为外购的如意公益的服务，部分为自己组织；
2.参与率高，基本均参与；
3.2022年2次户外活动：游梅园及锡惠公园；文体竞赛2次：K歌赛、有奖问答赛等；
4.有活动记录，活动台账记录完整</t>
  </si>
  <si>
    <t>1.每周开展1次文体及学习培训活动；
2.参与率高，基本均参与；
3.2022年2次户外活动：阳山田园东方及湿地公园；文体竞赛2次：手工竞赛、趣味运动会等；
4.有活动记录，活动方案较为简单，不扣分</t>
  </si>
  <si>
    <t>1.每周开展1次文体及学习培训活动；
2.参与率高，基本均参与；
3.2022年2次户外活动：阳山田园东方及湿地公园；文体竞赛2次：朗诵竞赛、佳木斯操竞赛等；
4.有活动记录，活动方案较为简单，不扣分</t>
  </si>
  <si>
    <t>1.每周开展1-2次文体及学习培训活动，活动较丰富；
2.参与率高，基本均参与；
3.2022年超过2次户外活动：阳山田园东方、湿地公园及机构自己的户外活动；文体竞赛2次：拍照、趣味运动会等；
4.有活动记录，活动计划，不扣分</t>
  </si>
  <si>
    <t>1.每周开展1次文体及学习培训活动，部分为街道外购的天阳的活动；
2.参与率高，基本均参与；
3.2022年2次户外活动：西漳公园及湿地公园；文体竞赛2次：体育健身竞赛、文体竞赛等；
4.有活动记录，活动计划部分缺失</t>
  </si>
  <si>
    <t>1.每周开展1次文体及学习培训活动；
2.参与率高，基本均参与；
3.2022年2次户外活动：天一体育馆嘉年华、社区贴对联；文体竞赛2次：趣味运动会、安全知识竞赛等；
4.有活动记录，活动策划等</t>
  </si>
  <si>
    <t>1.每周开展1次文体及学习培训活动，活动内容较为简单；
2.参与率高，基本均参与；
3.2022年2次户外活动：徒步活动、氮气机飘扬文艺活动；文体竞赛2次：趣味运动会、乒乓球比赛等；
4.有活动记录，部分无签到等</t>
  </si>
  <si>
    <t>1.每周开展1次文体及学习培训活动；
2.参与率高，基本均参与；
3.2022年2次户外活动：尚田小镇、村内户外；文体竞赛2次：趣味运动会、折飞机比赛等；
4.有活动记录，活动计划部分缺失等</t>
  </si>
  <si>
    <t>1.每周开展1次文体及学习培训活动；
2.参与率高，基本均参与；
3.2022年未组织户外活动；文体竞赛2次：趣味运动会2次；
4.有活动记录，活动计划部分缺失等</t>
  </si>
  <si>
    <t>1.每周开展1次文体及学习培训活动；
2.参与率高，基本均参与；
3.2022年2次户外活动：春季踏青等；文体竞赛2次：趣味运动会、投壶射礼等；
4.有活动记录，活动计划部分缺失等</t>
  </si>
  <si>
    <t>1.每周开展1次文体及学习培训活动；
2.参与率高，基本均参与；
3.2022年2次户外活动：喜迎二十大、冬季拓展等；文体竞赛2次：趣味运动会、团体竞赛等；
4.有活动记录，活动计划部分缺失等</t>
  </si>
  <si>
    <t>1.每周开展1次文体及学习培训活动；
2.参与率高，基本均参与；
3.2022年2次户外活动：尚田、管社山庄等；文体竞赛2次：象棋比赛、拔河比赛等；
4.有活动记录，活动计划部分缺失等</t>
  </si>
  <si>
    <t>1.每周开展1次文体及学习培训活动；
2.参与率高，基本均参与；
3.2022年因疫情未开展大型户外；文体竞赛1次：园内有小型户外活动；
4.有活动记录，活动计划部分缺失等</t>
  </si>
  <si>
    <t>学习培训（5分）</t>
  </si>
  <si>
    <t>1.每周至少组织1次，每少1次扣0.5分（累计扣分不超过1分）；
2.每年至少组织1次生活技能或职业技能竞赛，未组织的扣1分；
3.参与率低于80%扣1分；
4.台账（2分）：有活动计划及活动台账。无计划扣1分，无台账扣2分。</t>
  </si>
  <si>
    <t>组织开展生活技能、社会适应能力、岗位操作技能和时事政治、法律法规、康复指导或上级助残扶残政策文件等相关学习培训活动。</t>
  </si>
  <si>
    <t>1.每周开展1次文体及学习培训活动一次；
2.2022年针对劳动项目开展职业技能竞赛
3.参与率高，基本均参与；
4.活动记录完整，但活动计划方面有欠缺，不扣分</t>
  </si>
  <si>
    <r>
      <rPr>
        <sz val="8"/>
        <rFont val="宋体"/>
        <charset val="134"/>
      </rPr>
      <t>1.每周开展1次文体及学习培训活动一次；
2.2022年开展包馄饨竞赛等
3.参与率高，基本均参与；
4.活动记录完整，</t>
    </r>
    <r>
      <rPr>
        <sz val="8"/>
        <color rgb="FFFF0000"/>
        <rFont val="宋体"/>
        <charset val="134"/>
      </rPr>
      <t>但活动计划方面有欠缺，不扣分</t>
    </r>
  </si>
  <si>
    <t>1.每周开展1次文体及学习培训活动一次；
2.2022年开展生活技能竞赛（清洁小能手）及调配中心职业技能比拼竞赛；
3.参与率高，基本均参与；
4.活动记录完整，且有每月的活动计划，不扣分</t>
  </si>
  <si>
    <r>
      <rPr>
        <sz val="8"/>
        <rFont val="宋体"/>
        <charset val="134"/>
      </rPr>
      <t>1.每周开展1次文体及学习培训活动一次；
2.2022年开展各类生活技能竞赛；
3.参与率高，基本均参与；
4.活动记录完整，</t>
    </r>
    <r>
      <rPr>
        <sz val="8"/>
        <color rgb="FFFF0000"/>
        <rFont val="宋体"/>
        <charset val="134"/>
      </rPr>
      <t>但活动计划方面有欠缺</t>
    </r>
    <r>
      <rPr>
        <sz val="8"/>
        <rFont val="宋体"/>
        <charset val="134"/>
      </rPr>
      <t>，不扣分</t>
    </r>
  </si>
  <si>
    <t>1.每周开展1次文体及学习培训活动一次；
2.2022年开展生活技能竞赛（包粽子比赛）及香包制作及烘焙比赛等；
3.参与率高，基本均参与；
4.活动记录完整，且有活动计划，不扣分</t>
  </si>
  <si>
    <t>1.每周开展1次文体及学习培训活动一次；
2.2022年兼职人员参加省职业技能竞赛，机构内部技能竞赛未建台账；
3.参与率高，基本均参与；
4.活动记录完整，且有活动计划，不扣分</t>
  </si>
  <si>
    <t>1.每周开展1次文体及学习培训活动，其中部分为外购的佳缘荟的服务，部分为自己组织；
2.2022年以活动为主，未开展生活技能竞赛等；
3.参与率高，基本均参与；
4.4.有活动记录，但因为疫情，活动计划部分缺失</t>
  </si>
  <si>
    <t>1.每周开展1次文体及学习培训活动，其中部分为外购的如意公益的服务，部分为自己组织；
2.2022年组织关于眼镜袋的技能竞赛；
3.参与率高，基本均参与；
4.有活动记录，活动台账记录完整</t>
  </si>
  <si>
    <t>1.每周开展1次文体及学习培训活动一次；
2.2022年针对辅助性劳动产品开展技能竞赛；
3.参与率高，基本均参与；
4.活动记录完整，且有活动计划，不扣分</t>
  </si>
  <si>
    <t>1.每周开展1次文体及学习培训活动一次；
2.2022年开展包馄饨的生活技能竞赛；
3.参与率高，基本均参与；
4.活动记录完整，且有活动计划，不扣分</t>
  </si>
  <si>
    <t>1.每周开展1-2次文体及学习培训活动，活动较丰富；
2.参与率高，基本均参与；
3.22022年开展包粽子、包馄饨、叠被子等生活技能竞赛；
4.有活动记录，活动计划，不扣分</t>
  </si>
  <si>
    <t>1.每周开展1次文体及学习培训活动，部分为街道外购的天阳的活动；
3.22022年开展包粽子等生活技能竞赛；
3.参与率高，基本均参与；
4.有活动记录，但因为疫情，活动计划部分缺失</t>
  </si>
  <si>
    <t>1.每周开展1次文体及学习培训活动；
3.22022年开展多次岗位操作技能培训；
3.参与率高，基本均参与；
4.有活动记录，活动策划等</t>
  </si>
  <si>
    <t>1.每周开展1次文体及学习培训活动；
2.2022年开展包馄饨等生活技能竞赛；
3.参与率高，基本均参与；
4.有活动记录，部分无签到等</t>
  </si>
  <si>
    <t>1.每周开展1次文体及学习培训活动；
3.22022年开展多媒体制作培训；
3.参与率高，基本均参与；
4.有活动记录，活动计划部分缺失等</t>
  </si>
  <si>
    <t>1.每周开展1次文体及学习培训活动；
2.2022年开展包馄饨等生活技能竞赛；
3.参与率高，基本均参与；
4.有活动记录，活动计划部分缺失等</t>
  </si>
  <si>
    <t>1.每周开展1次文体及学习培训活动；
2.2022年开展包粽子等生活技能竞赛；
3.参与率高，基本均参与；
4.有活动记录，活动计划部分缺失等</t>
  </si>
  <si>
    <t>1.每周开展1次文体及学习培训活动；
2.2022年开展做蛋挞、劳动技能竞赛等生活技能竞赛；
3.参与率高，基本均参与；
4.有活动记录，活动计划部分缺失等</t>
  </si>
  <si>
    <t>1.每周开展1次文体及学习培训活动；
2.2022年开展做冰皮月饼、蛋挞等生活技能竞赛；
3.参与率高，基本均参与；
4.有活动记录，活动计划部分缺失等</t>
  </si>
  <si>
    <t>1.每周开展1次文体及学习培训活动；
2.2022年开展制作苹果派等生活技能竞赛；
3.参与率高，基本均参与；
4.有活动记录，活动计划部分缺失等</t>
  </si>
  <si>
    <t>党建、志愿服务（8分）</t>
  </si>
  <si>
    <t>1.结合党建助残开展志愿助残活动（4分）。与结对的党组织和助残组织每年共建活动不少于4次，并有服务计划和服务记录。每月志愿助残活动不少于1次，并有服务计划和图文并茂的服务记录。共建活动和志愿活动不重复计算，每少1次扣1分。活动无计划扣1分，无服务记录扣2分。
2.参与新时代文明实践活动，积极创建新时代文明实践站（点）（2分）。
3.参与社会活动（2分）。定期开展家长座谈会或亲友会，通过报刊、杂志、电视或网络等媒介宣传机构内的人或事，开展社会服务或者参与社区活动，服务辐射至社区和残疾人家庭，广泛听取建议与意见，自觉接受社会监督。</t>
  </si>
  <si>
    <t>利用辖区社会资源，根据残疾人的实际需求，进社区、进“残疾人之家”、进残疾人家庭开展多种形式的志愿者助残或节日慰问活动。</t>
  </si>
  <si>
    <r>
      <rPr>
        <sz val="8"/>
        <rFont val="宋体"/>
        <charset val="134"/>
      </rPr>
      <t>1.结合党建助残开展志愿助残活动。与结对的党组织和助残组织共建活动6次，并有详细的服务记录。2022年开展志愿助残活动5次，未达到每月1次，有图文并茂的服务记录。（服务记录有点欠缺）
2.机构有实践活动的挂牌
3.参与社会活动。因疫情原因2022年初进行入户走访取建议与意见，未开展家长座谈会或亲友会，</t>
    </r>
    <r>
      <rPr>
        <sz val="8"/>
        <color rgb="FFFF0000"/>
        <rFont val="宋体"/>
        <charset val="134"/>
      </rPr>
      <t>普加分</t>
    </r>
  </si>
  <si>
    <t>1.结合党建助残开展志愿助残活动。与结对的党组织和助残组织共建活动10次，并有详细的服务记录。2022年开展志愿助残活动每月一次，有图文并茂的服务记录。
2.机构有实践活动的挂牌
3.参与社会活动。2022年年初开展家庭座谈会</t>
  </si>
  <si>
    <t>1.结合党建助残开展志愿助残活动。与结对的党组织和助残组织共建活动4次，并有详细的服务记录。2022年开展志愿助残活动13次，达到每月1次，有图文并茂的服务记录。
2.机构有实践活动的挂牌
3.参与社会活动。2022年年初开展家庭座谈会，台账完整，通过满意度调查、上门走访等方式广泛听取建议与意见。上门走访有非常详细的记录</t>
  </si>
  <si>
    <t>1.结合党建助残开展志愿助残活动。与结对的党组织和助残组织共建活动2次，服务记录较为简单。2022年开展常态化志愿助残活为大手牵小手，机构孩子照顾低年级孩子午睡吃饭等，但未形成台账。
2.机构有实践活动的挂牌
3.参与社会活动。2022年因疫情，开展线上家长会等，有家校练习本，听取建议与意见。</t>
  </si>
  <si>
    <t>1.结合党建助残开展志愿助残活动。与结对的党组织和助残组织共建活动4次，并有详细的服务记录。2022年开展志愿助残活动达到每月1次，有图文并茂的服务记录。
2.机构有实践活动的挂牌
3.参与社会活动。2022年7.1开展家长座谈会，台账完整，广泛听取建议与意见。另外有康复医生的上门记录</t>
  </si>
  <si>
    <r>
      <rPr>
        <sz val="8"/>
        <rFont val="宋体"/>
        <charset val="134"/>
      </rPr>
      <t>1.结合党建助残开展志愿助残活动。与结对的党组织和助残组织共建活动4次，并有服务记录。2022年开展志愿助残活动未单独开展。
2.</t>
    </r>
    <r>
      <rPr>
        <sz val="8"/>
        <color rgb="FFFF0000"/>
        <rFont val="宋体"/>
        <charset val="134"/>
      </rPr>
      <t>机构有实践活动的挂牌</t>
    </r>
    <r>
      <rPr>
        <sz val="8"/>
        <rFont val="宋体"/>
        <charset val="134"/>
      </rPr>
      <t xml:space="preserve">
3.参与社会活动。2022年开展1次家长座谈会，台账完整，广泛听取建议与意见。</t>
    </r>
  </si>
  <si>
    <t>1.结合党建助残开展志愿助残活动。与结对的党组织和助残组织共建活动2次，并有详细的服务记录。2022年开展志愿助残活动未达到每月1次。
2.机构无实践活动的挂牌
3.参与社会活动。2022年开展1次家长座谈会，广泛听取建议与意见，但台账不完善。</t>
  </si>
  <si>
    <t>1.结合党建助残开展志愿助残活动。与结对的党组织和助残组织共建活动8次，并有详细的服务记录。2022年开展志愿助残活动工4次。
2.机构无实践活动的挂牌
3.参与社会活动。2022年开展1次家长座谈会，广泛听取建议与意见，有相关台账。</t>
  </si>
  <si>
    <t>1.结合党建助残开展志愿助残活动。与结对的党组织和助残组织，超过4次，并有服务记录。2022年开展丰富的志愿助残活动，每月1-2次。
2.机构有实践活动的挂牌
3.参与社会活动。2022年开展1次家长座谈会，台账完整，广泛听取建议与意见。</t>
  </si>
  <si>
    <t>1.结合党建助残开展志愿助残活动。与结对的党组织和助残组织，超过4次，并有服务记录。2022年开展志愿助残活动，每月1次。
2.机构有实践活动的挂牌
3.参与社会活动。2022年开展1次家长座谈会，台账完整，广泛听取建议与意见。</t>
  </si>
  <si>
    <t>1.结合党建助残开展志愿助残活动。与结对的党组织和助残组织2次，有服务记录。2022年开展志愿助残活动，每月1次。
2.机构没有实践活动的挂牌
3.2022年未开展家长座谈会或亲友会</t>
  </si>
  <si>
    <t>1.结合党建助残开展志愿助残活动。与结对的党组织和助残组织4次，有服务记录。2022年开展志愿助残活动，每月1次。
2.机构有实践活动的挂牌
3.参与社会活动。2022年电视新闻上有相关报道。</t>
  </si>
  <si>
    <t>1.结合党建助残开展志愿助残活动。与结对的党组织和助残组织4次，有服务记录。2022年开展志愿助残活动，每月1次。
2.机构无实践活动的挂牌
3.参与社会活动。2022年初有1次家长座谈会</t>
  </si>
  <si>
    <t>1.2022年暂无结对的党组织，2023年开始有。2022年开展志愿助残活动，未达到每月1次。
2.机构无实践活动的挂牌
3.参与社会活动。2022年每季度开展1次家长座谈会，广泛听取建议与意见。</t>
  </si>
  <si>
    <t>1.结合党建助残开展志愿助残活动。与结对的党组织和助残组织2次，有服务记录。2022年开展志愿助残活动，每月1次。
2.机构无实践活动的挂牌
3.2022年未开展家长座谈会</t>
  </si>
  <si>
    <t>1.结合党建助残开展志愿助残活动。与结对的党组织和助残组织1次，有服务记录。2022年开展志愿助残活动，每月1次。
2.机构有实践活动的挂牌
3.参与社会活动。2022年有残疾人家属参与的座谈会，另外新闻上有相关报道。</t>
  </si>
  <si>
    <t>1.结合党建助残开展志愿助残活动。与结对的党组织和助残组织5次，有服务记录。2022年开展志愿助残活动，每月1次。
2.机构有实践活动的挂牌
3.参与社会活动。2022年开展3次家长座谈会，广泛听取建议与意见，自觉接受社会监督。</t>
  </si>
  <si>
    <t>1.结合党建助残开展志愿助残活动。与结对的党组织和助残组织4次，有服务记录。2022年开展志愿助残活动，每月1次。
2.机构无实践活动的挂牌
3.参与社会活动。2022年开展1次家长座谈会，广泛听取建议与意见，自觉接受社会监督。</t>
  </si>
  <si>
    <t>1.结合党建助残开展志愿助残活动。与结对的党组织和助残组织4次，有服务记录。2022年开展志愿助残活动，每月1次，台账清晰。
2.机构有实践活动的挂牌
3.参与社会活动。2022年开展1次家长座谈会，广泛听取建议与意见，自觉接受社会监督。</t>
  </si>
  <si>
    <t>服  务
成  效
（5分）</t>
  </si>
  <si>
    <t>残疾人满意率（3分）</t>
  </si>
  <si>
    <t>1.镇（街道）级抽查对象不少于15人，村（社区）级抽查对象不少于6人，抽查对象可以为残疾人本人或其家属。测评对象满意率60%—80%%得1分，81%—95%得2分，95%以上得3分；
2.结合12345政府热线负面投诉、信访事件、负面新闻报道情况，有1项均不得分。</t>
  </si>
  <si>
    <t>残疾人得到切实服务。充分发挥“残疾人之家”的作用，为机构残疾人提供多样化、类别化、个性化的综合服务，得到残疾人及家属的认可。</t>
  </si>
  <si>
    <t>2022年无投诉</t>
  </si>
  <si>
    <t>残疾人之家知晓率（2分）</t>
  </si>
  <si>
    <t>评估前由各镇（街道）提供所属机构辖区内残疾人家庭信息资料名单。
60%—80%得1分，81%—95%得1.5分，95%以上得2分。</t>
  </si>
  <si>
    <t>利用辖区资源宣传，营造良好残疾人事业的宣传氛围，让本辖区残疾人更多地了解惠残政策，引导社会各界更加关爱残疾人。</t>
  </si>
  <si>
    <t>暂时先给分</t>
  </si>
  <si>
    <t>特色
项目
（12分）</t>
  </si>
  <si>
    <t>辅助性就业项目调配中心（5分）</t>
  </si>
  <si>
    <t>每年引进3个项目得3分，每多引进一个项目加1分，最高得5分。附加分：每多服务一个残疾人之家加2分，累计不超过5分。</t>
  </si>
  <si>
    <t>建有资源调配中心， 负责本残疾人之家的辅助性就业项目引进，辅助性就业培训，产品运输等工作。有条件的服务范围可覆盖周边“残疾人之家”。</t>
  </si>
  <si>
    <t>如意协会调配中心，2022年本机构新引进香料、腰封、橡胶圈3个新项目</t>
  </si>
  <si>
    <t>如意协会调配中心，2022年本机构新引进香料、宠物圈、线圈、橡皮圈、手提袋、穿铃铛等6个新项目，并服务于多个残疾人之家</t>
  </si>
  <si>
    <t>如意协会调配中心，2022年本机构新引进茶叶盒包装、毛线腰封、闹钟零部件组装等3个新项目</t>
  </si>
  <si>
    <t>2022年新引进的项目包括：书签、滴胶手机壳、扇子等，机构自己开发的新产品</t>
  </si>
  <si>
    <r>
      <rPr>
        <sz val="8"/>
        <rFont val="宋体"/>
        <charset val="134"/>
      </rPr>
      <t>2022年新引进的项目包括：3种不同型号的电子防盗扣等，后期计划成立调配中心（</t>
    </r>
    <r>
      <rPr>
        <sz val="8"/>
        <color rgb="FFFF0000"/>
        <rFont val="宋体"/>
        <charset val="134"/>
      </rPr>
      <t>2022年实际为长安惠爱、前洲绿缘、欣缘提供劳动产品</t>
    </r>
    <r>
      <rPr>
        <sz val="8"/>
        <rFont val="宋体"/>
        <charset val="134"/>
      </rPr>
      <t>）</t>
    </r>
  </si>
  <si>
    <t>2022年新引进的项目包括：3种不同型号的电子防盗扣等</t>
  </si>
  <si>
    <t>2022年新机构</t>
  </si>
  <si>
    <t>福利企业该项不扣分</t>
  </si>
  <si>
    <t>2022年新引进的项目包括：猫圈包装、绕线器</t>
  </si>
  <si>
    <t>2022年新引进的项目包括：绕线器、喷头检验、拉手</t>
  </si>
  <si>
    <t>2022年新引进的项目包括：绕线圈、手套、折纸盒</t>
  </si>
  <si>
    <t>2022年新引进的项目包括：绕线圈、折纸盒、叠毛巾。22年的项目残友适应度较高，劳动收入有提升</t>
  </si>
  <si>
    <t>2022年新引进的项目包括：LOGO图案定制、眼镜布外加工、紫砂陶刻3项</t>
  </si>
  <si>
    <t>2022年因疫情，劳动产品不稳定，有1项是橡胶制品。2023年开始做如意协会的产品</t>
  </si>
  <si>
    <t>2022年无相关劳动产品，2023年开始做如意协会的产品</t>
  </si>
  <si>
    <t>2022年劳动产品仍为少量桃袋、豆芽收入等，未有新劳动产品</t>
  </si>
  <si>
    <t>2022年新引进的项目包括：如意摆件、生肖摆件、桃木礼品套盒等产品会每年更新</t>
  </si>
  <si>
    <t>2022年新引进的项目包括：折纸盒、穿吊牌等</t>
  </si>
  <si>
    <t>2022年新引进的项目包括：染布</t>
  </si>
  <si>
    <t>创新创优（5分）</t>
  </si>
  <si>
    <t>工作有创新有特色，获得区级及以上表彰或领导肯定批示的可以加分。区级加1分、市级加2分、省级加3分、国家级加5分，同一类别项目按最高级别计分，加分不重复计算。</t>
  </si>
  <si>
    <t>能够创建属于本“残疾人之家的”品牌，例如：党建品牌、志愿品牌、辅助性就业品牌等。</t>
  </si>
  <si>
    <t>无</t>
  </si>
  <si>
    <t>2021年市级评定为5A残疾人之家</t>
  </si>
  <si>
    <t>2021年市级评定为5A残疾人之家；2022年12月被评定为“省级书香残疾人之家”</t>
  </si>
  <si>
    <t>2022年10月作为典型案例在《残疾人一个也不能少：&lt;“十三五”加快残疾人小康进程规划纲要&gt;案例选编》上刊登，加5分</t>
  </si>
  <si>
    <t>2021年市级评定为5A残疾人之家；兼职人员获评无锡市残疾人自强模范</t>
  </si>
  <si>
    <t>2021年市级评定为4A残疾人之家</t>
  </si>
  <si>
    <t>2021年市级评定为5A残疾人之家；2022年机构专管被评为第三届江苏省“最美社工”</t>
  </si>
  <si>
    <t>其他（2分）</t>
  </si>
  <si>
    <t>有以下情况的可以酌情加分：
1.在重大或突发事件中表现突出的；
2.年度内承接省级以上重大活动的。</t>
  </si>
  <si>
    <t>主动作为，敢为人先，在残疾人之家建设中完成上级赋予的各项试点任务等。</t>
  </si>
  <si>
    <t>2022年开展蚕宝先锋队项目，通过线上云电波+线下微服务，为洛社残疾人提供各类服务</t>
  </si>
  <si>
    <t>合计</t>
  </si>
  <si>
    <t>看看能不能80分</t>
  </si>
  <si>
    <t>水电费是含在办公经费，但伙食费不含，但是小朋友给餐费，所以仍给餐补</t>
  </si>
  <si>
    <t>服务对象：</t>
  </si>
  <si>
    <t>从本机构的残疾人，辐射到本社区有需求的残疾人</t>
  </si>
  <si>
    <t>2023年度惠山区残疾人之家建设质量评估综合排名情况</t>
  </si>
  <si>
    <t>序号</t>
  </si>
  <si>
    <t>市级评定</t>
  </si>
  <si>
    <t>机构</t>
  </si>
  <si>
    <t>基本规范（35分）</t>
  </si>
  <si>
    <t>服务项目（48分）</t>
  </si>
  <si>
    <t>服务成效（5分）</t>
  </si>
  <si>
    <t>特色项目 （12分）</t>
  </si>
  <si>
    <t>得分</t>
  </si>
  <si>
    <t>加分</t>
  </si>
  <si>
    <t>最终得分</t>
  </si>
  <si>
    <t>备注</t>
  </si>
  <si>
    <t>5A</t>
  </si>
  <si>
    <t>长安—无锡市惠山区长安街道悦宁残疾人之家</t>
  </si>
  <si>
    <t>2023年承接中残联、省残联等残疾人精准康复服务、物联网+社区康复服务和家庭医生签约服务重点联系点成果建设等三项现场调研工作任务得2分。</t>
  </si>
  <si>
    <t>堰桥—无锡市惠山区堰桥街道惠爱残疾人之家</t>
  </si>
  <si>
    <t>专管胡坚红分获市级“双千双万”市级典型，加2分和区级五星志愿者称号，加1分；兼职廉佳玉获评区五星志愿者称号加1分。</t>
  </si>
  <si>
    <t>钱桥—无锡市惠山区钱桥街道藕塘绿如意残疾人之家</t>
  </si>
  <si>
    <t>建有调配中心2023年度为6家机构调配辅助性就业劳动产品，加5分。</t>
  </si>
  <si>
    <t>洛社-无锡市惠山区洛社镇润杨村润之情残疾人之家</t>
  </si>
  <si>
    <t>洛社-无锡市惠山区洛社镇秦巷村一米阳光残疾人之家</t>
  </si>
  <si>
    <t>2023年法人高云淡被评为国家级新时代“百姓学习之星”，加5分.</t>
  </si>
  <si>
    <t>堰桥-无锡市惠山区堰桥街道堰馨残疾人之家</t>
  </si>
  <si>
    <t>4A</t>
  </si>
  <si>
    <t>长安—无锡市惠山区长安街道惠宜助残就业孵化中心</t>
  </si>
  <si>
    <t>注册备案的名称中含“残疾人之家”字样，按标准注册备案为“无锡市惠山区钱桥街道馨禾残疾人之家”。得2分</t>
  </si>
  <si>
    <t>注册备案的名称中含“残疾人之家”字样，按标准注册备案为“无锡市惠山区钱桥街道藕塘绿如意残疾人之家”。得2分</t>
  </si>
  <si>
    <t>注册备案的名称中含“残疾人之家”字样，按标准注册备案为“无锡市惠山区钱桥街道残疾人之家”。得2分</t>
  </si>
  <si>
    <t>注册备案的名称中含“残疾人之家”字样，按标准注册备案为“无锡市惠山区玉祁街道悦融残疾人之家”。得2分</t>
  </si>
  <si>
    <t>注册备案的名称中含“残疾人之家”字样，按标准注册备案为“无锡市惠山区玉祁街道玉润残疾人之家”。得2分</t>
  </si>
  <si>
    <t>注册备案的名称为“惠山区玉祁喜憨儿之家汽车美容服务部”，个体工商户。得1分</t>
  </si>
  <si>
    <t>注册备案的名称中含“残疾人之家”字样，按标准注册备案为“无锡市惠山区前洲街道欣缘残疾人之家”。得2分</t>
  </si>
  <si>
    <t>注册备案的名称中含“残疾人之家”字样，按标准注册备案为“无锡市惠山区前洲圆缘残疾人之家”。得2分</t>
  </si>
  <si>
    <t>注册备案的名称中含“残疾人之家”字样，按标准注册备案为“无锡市惠山区前洲绿缘残疾人之家”。得2分</t>
  </si>
  <si>
    <t>注册备案的名称中含“残疾人之家”字样，按标准注册备案为“无锡市惠山区长安街道惠爱残疾人之家”。得2分</t>
  </si>
  <si>
    <t>注册备案的名称中含“残疾人之家”字样，按标准注册备案为“无锡市惠山区长安街道堰馨残疾人之家”。得2分</t>
  </si>
  <si>
    <t>注册备案的名称中含“残疾人之家”字样，按标准注册备案为“无锡市惠山区堰桥街道逸丰残疾人之家”。得2分</t>
  </si>
  <si>
    <t>注册备案的名称中含“残疾人之家”字样，按标准注册备案为“无锡市惠山区堰桥街道东方残疾人之家”。得2分</t>
  </si>
  <si>
    <t>注册备案的名称中含“残疾人之家”字样，按标准注册备案为“无锡市惠山区洛社镇逸胜文化创业苑残疾人之家”。得2分</t>
  </si>
  <si>
    <t>注册备案的名称中含“残疾人之家”字样，按标准注册备案为“无锡市惠山区洛社镇润杨村润之情残疾人之家”。得2分</t>
  </si>
  <si>
    <t>注册备案的名称中含“残疾人之家”字样，按标准注册备案为“无锡市惠山区洛社镇秦巷村一米阳光残疾人之家”。得2分</t>
  </si>
  <si>
    <t>注册备案的名称中含“残疾人之家”字样，按标准注册备案为“无锡市惠山区阳山镇陆区益智残疾人之家”。得2分</t>
  </si>
  <si>
    <t>注册备案的名称中含“残疾人之家”字样，按标准注册备案为“无锡市惠山区阳山镇桃文化残疾人之家”。得2分</t>
  </si>
  <si>
    <t>注册备案的名称中含“残疾人之家”字样，按标准注册备案为“无锡市惠山区长安街道悦宁残疾人之家”。得2分</t>
  </si>
  <si>
    <t>注册备案的名称中含“残疾人之家”字样，按标准注册备案为“无锡市惠山区锡容残疾人之家”。得2分</t>
  </si>
  <si>
    <t>注册备案的名称中含“残疾人之家”字样，按标准注册备案为“无锡市惠山区洛社镇惠泽家园残疾人之家”。得2分</t>
  </si>
  <si>
    <t>1.制度健全得1分；
2.服务内容上墙和标准公开得1分；
3.个体工商户不需要年检得1分。</t>
  </si>
  <si>
    <t>一人一档服务记录过于简单，内容缺失，得3分</t>
  </si>
  <si>
    <t>机构1人6月离开机构，但是机构未建档（前几个月出勤率不高），得4分</t>
  </si>
  <si>
    <t>一人一档个别记录不完整，得4分</t>
  </si>
  <si>
    <t>均有一人一档，但建档日期、填表人、优势不足等信息不够完整，得4分</t>
  </si>
  <si>
    <t>均有一人一档，但由于2022年用餐记录仅89人次，相关考勤、教育、培训等记录真实性无从考证，得1分</t>
  </si>
  <si>
    <t>一人一档记录有个别不完整，得4分</t>
  </si>
  <si>
    <t>1.单独财务记账核算得1分；
2.记账个别不规范，资金使用合规合理得2.5分；
3.适时向社会和机构残疾人公开得1分。</t>
  </si>
  <si>
    <t>财务单独核算，但22年未与劳动产品提供方签协议，新机构在适应中，微信转账，未入账。23年新找的企业能开票入账，得3分</t>
  </si>
  <si>
    <t>单独财务记账报表核算，使用规范，适时向社会公开收支情况。但上半年财务审核流程不规范，下半年逐渐规范，有相关审批手续，得4分</t>
  </si>
  <si>
    <t>桃袋收入未入账，现金发放给个人，得3分</t>
  </si>
  <si>
    <r>
      <rPr>
        <sz val="8"/>
        <rFont val="宋体"/>
        <charset val="134"/>
        <scheme val="minor"/>
      </rPr>
      <t xml:space="preserve">1.专职管理人员1人：沈力，工资统一在馨禾支付；兼职管理人员1人：丁春利，工资统一在馨禾支付，符合人员配比；
2.机构康复医生有康复资格证书，22年配备了康复医生和精防医生（均由季津津担任）；
3.无省级培训合格证，普加分
4.均有健康证
</t>
    </r>
    <r>
      <rPr>
        <sz val="8"/>
        <color rgb="FFFF0000"/>
        <rFont val="宋体"/>
        <charset val="134"/>
        <scheme val="minor"/>
      </rPr>
      <t>附加分：机构专管有获得区级表彰，2022年助残先进个人，加1分</t>
    </r>
  </si>
  <si>
    <r>
      <rPr>
        <sz val="8"/>
        <rFont val="宋体"/>
        <charset val="134"/>
        <scheme val="minor"/>
      </rPr>
      <t xml:space="preserve">1.专职管理人员1人，1-10月为刘介荣(平常预发，年底补足)，11-12月为盛明珠；兼职服务人员1人，孙鸿琳，符合人员配比，对机构事项较为了解；
2.22年配备三院康复医生薛乐敏，兼职精防工作，有康复资格证书；盛明珠有初级社工证
3.无省级培训合格证，普加分
4.均有健康证
</t>
    </r>
    <r>
      <rPr>
        <sz val="8"/>
        <color rgb="FFFF0000"/>
        <rFont val="宋体"/>
        <charset val="134"/>
        <scheme val="minor"/>
      </rPr>
      <t>附加分：兼职服务人员2022年获评“全市优秀残疾人专职委员（专干）”，加2分</t>
    </r>
  </si>
  <si>
    <t>1.专职管理职人员1人石敏芬，；兼职服务人员3人（徐凌玉、唐晋娟、张毅），符合人员配比；
2.22年配备社区康复医生和精防医生（由康复医生做随访记录）；康复医生有相关资格证书
3.无省级培训合格证，普加分
4.均有健康证</t>
  </si>
  <si>
    <t>1.专职管理人员1人曹芹，对机构事项较为了解；兼职服务人员1人唐向红，兼任机构财务
2.22年配备社区康复医生轮流来，另外购买第三方精防服务“向阳花开”精神残障人士社会扶持项目；康复医生有相关资格证书
3.无省级培训合格证，普加分
4.均有健康证</t>
  </si>
  <si>
    <r>
      <rPr>
        <sz val="8"/>
        <rFont val="宋体"/>
        <charset val="134"/>
        <scheme val="minor"/>
      </rPr>
      <t xml:space="preserve">1.专职管理人员1人：胡坚红；兼职服务人员2人，符合人员配比；
2.22年配备康复医生：王敏辉，社区医生，另外由街道聘请沈医生，兼职精防。另外，社区“音启乐动”音乐康复理疗项目（半个月一次），以及“顺顺心”第七人民医院医生）（半个月一次）
3.无省级培训合格证，普加分
4.均有健康证
</t>
    </r>
    <r>
      <rPr>
        <sz val="8"/>
        <color rgb="FFFF0000"/>
        <rFont val="宋体"/>
        <charset val="134"/>
        <scheme val="minor"/>
      </rPr>
      <t>附加分：兼职人员获评无锡市残疾人自强模范，加2分</t>
    </r>
  </si>
  <si>
    <t>1.专职管理人员1人：唐月萍，兼职服务人员1人：周怡滇（机构残友），符合人员配比；
2.康复医生：由社区康复医生负责，兼精防，康复医生有相关资格证书
3.无省级培训合格证，普加分
4.均有健康证</t>
  </si>
  <si>
    <t>1.专职管理人员1人：奚青，顺顺心派驻人员，工资由顺顺心支付，对机构事项较为了解；兼职服务人员2人（按工作性质算1人）：烧饭阿姨1人（范祥娣）；门卫1人（徐泉兴）。符合人员配比。
2.康复医生：沈伯泉（退休医生）；精防医生：唐敏（堰北社区医生）；康复医生有相关资格证书
3.无省级培训合格证，普加分
4.均有健康证</t>
  </si>
  <si>
    <t>1.专职管理职人员1人：陆锦星，对机构事项较为了解；兼职服务人员1人：张茗芳。符合人员配比。
2.康复医生：冯敏洁（西漳医院医生）；康复医生有相关资格证书
3.无省级培训合格证，普加分
4.均有健康证</t>
  </si>
  <si>
    <r>
      <rPr>
        <sz val="8"/>
        <rFont val="宋体"/>
        <charset val="134"/>
        <scheme val="minor"/>
      </rPr>
      <t xml:space="preserve">1.专职管理人员2人：高胜蓝、1-7月黄士英，8月开始王善武；兼职服务人员2人：马红艳、倪忠良等，符合人员配比；
2.22年配备康复医生（赵永军）和精防医生（蒋建肖），均为社区康复医生。专管有社工证、医师证，康复医生有医师资格证
3.无省级培训合格证，普加分
4.均有健康证
</t>
    </r>
    <r>
      <rPr>
        <sz val="8"/>
        <color rgb="FFFF0000"/>
        <rFont val="宋体"/>
        <charset val="134"/>
        <scheme val="minor"/>
      </rPr>
      <t>附加分：2022年机构专管被评为第三届江苏省“最美社工”，加3分</t>
    </r>
  </si>
  <si>
    <r>
      <rPr>
        <sz val="8"/>
        <rFont val="宋体"/>
        <charset val="134"/>
        <scheme val="minor"/>
      </rPr>
      <t>1.专职管理人员1人：张丽萍，工资由残疾人之家支付（23年换新的专管丁，专管未对机构事项进行了解）；</t>
    </r>
    <r>
      <rPr>
        <sz val="8"/>
        <rFont val="宋体"/>
        <charset val="134"/>
        <scheme val="minor"/>
      </rPr>
      <t>无兼职服务人员；
2.康复医生：家庭医生代管，对残疾人情况不了解，每周来康复中心半天，康复台账过于简单。扣0.5分
3.无省级培训合格证，普加分</t>
    </r>
    <r>
      <rPr>
        <sz val="8"/>
        <rFont val="宋体"/>
        <charset val="134"/>
        <scheme val="minor"/>
      </rPr>
      <t xml:space="preserve">
4.22年专管无健康证，23年新的专管有健康证，扣1分</t>
    </r>
  </si>
  <si>
    <t>1.专职管理人员1人：艾丽丽；无兼职服务人员；
2.22年配备康复医生，石塘湾社区的医生，徐敏亚，每周1-2次，有简单的个人健康档案；专管有社工证
3.无省级培训合格证，普加分
4.22年专管无健康证，扣1分</t>
  </si>
  <si>
    <t>室内面积达到500㎡，有室外活动场地。墙面文化设计全面、规范、美观。得5分</t>
  </si>
  <si>
    <t>室内面积达到400㎡，有室外活动场地。墙面文化设计全面、规范、美观。得5分</t>
  </si>
  <si>
    <t>室内面积达到260㎡，有室外活动场地。墙面文化设计全面、规范、美观。上墙的制度进行了更新。得5分</t>
  </si>
  <si>
    <t>室内面积达到300㎡以上，有专门的室外活动场地。墙面文化设计全面、规范、美观。得5分</t>
  </si>
  <si>
    <t>室内面积达到300㎡以上，有室外活动场地。墙面文化设计全面、规范、美观。得5分</t>
  </si>
  <si>
    <t>室内面积达到800㎡，与老年日间照料共用，活动区域划完整，室外活动场地较为简单。墙面文化设计全面、规范、美观。得5分</t>
  </si>
  <si>
    <t>室内面积达到200㎡以上，有室外活动场地。墙面文化设计全面、规范、美观。得5分</t>
  </si>
  <si>
    <t>镇级机构，室内面积150㎡，有室外活动场地。墙面文化设计全面、规范、美观。得4分</t>
  </si>
  <si>
    <t>室内面积200㎡，但机构选址离厕所、电梯等设施较远，不方便残友如厕和出行。墙面文化设计全面、规范、美观。得4.5分</t>
  </si>
  <si>
    <t>村级机构室内面积达到150㎡，活动区域划分明确，有室外活动场地。墙面文化设计全面、规范、美观。</t>
  </si>
  <si>
    <r>
      <rPr>
        <sz val="8"/>
        <rFont val="宋体"/>
        <charset val="134"/>
        <scheme val="minor"/>
      </rPr>
      <t>1.对接纳的服务对象预先进行评估</t>
    </r>
    <r>
      <rPr>
        <sz val="8"/>
        <rFont val="宋体"/>
        <charset val="134"/>
        <scheme val="minor"/>
      </rPr>
      <t>但评估信息不齐全</t>
    </r>
    <r>
      <rPr>
        <sz val="8"/>
        <rFont val="宋体"/>
        <charset val="134"/>
        <scheme val="minor"/>
      </rPr>
      <t>、体检并签订服务协议得</t>
    </r>
    <r>
      <rPr>
        <sz val="8"/>
        <rFont val="宋体"/>
        <charset val="134"/>
        <scheme val="minor"/>
      </rPr>
      <t>0.5分；2.统一购买保险，得2分；3.无障碍设施规范得1分；4.监控设施规范得1分；5.消防安全设施规范得1分；6.食品安全规范得1</t>
    </r>
    <r>
      <rPr>
        <sz val="8"/>
        <rFont val="宋体"/>
        <charset val="134"/>
        <scheme val="minor"/>
      </rPr>
      <t>分；7.安全工作会议等由外聘的第三方组织</t>
    </r>
    <r>
      <rPr>
        <sz val="8"/>
        <rFont val="宋体"/>
        <charset val="134"/>
        <scheme val="minor"/>
      </rPr>
      <t>；8.由外聘的第三方机构定期开展安全隐患排查整改，定期组织消防、突发事件处置应</t>
    </r>
    <r>
      <rPr>
        <sz val="8"/>
        <rFont val="宋体"/>
        <charset val="134"/>
        <scheme val="minor"/>
      </rPr>
      <t>急演练等得2分。</t>
    </r>
  </si>
  <si>
    <t>1.对接纳的服务对象预先进行评估，但评估无结论，内容缺失，有体检报告但个别人员为以前年度体检，签订了服务协议，得0.5分；2.统一购买保险，得2分；3.无障碍设施规范得1分；4.监控设施规范得1分；5.消防安全设施规范得1分；6.食品安全规范得1分；7.街道定期组织开展安全工作会议，但未有台账，机构未每月组织安全工作会议，得0.5分；8.每天定期开展安全隐患排查整改，定期组织消防、突发事件处置应急演练等得2分。</t>
  </si>
  <si>
    <t>1.对接纳的服务对象预先进行评估、体检并签订服务协议得1分；2.统一购买保险，机构额外给残友购买商业保险，得2分；3.无障碍设施规范得1分；4.监控设施规范得1分；5.消防安全设施规范得1分；6.食品安全规范得1分；7.镇（街道）未按规定每季度召开安全工作会议、机构自己每月组织召开一次安全工作会议，有台账，得0.5分；8.每周一到两次定期开展安全隐患排查整改，定期组织消防、突发事件处置应急演练等得2分。</t>
  </si>
  <si>
    <t>1.对接纳的服务对象预先进行评估、体检并签订服务协议得1分；2.统一购买保险，得2分；3.无障碍设施规范得1分；4.监控设施规范得1分；5.消防安全设施规范得1分；6.食品安全规范得1分；7.镇（街道）2022年开展2次安全工作会议、机构自己每月组织召开一次安全工作会议，有台账，得0.8分；8.每天开展安全隐患排查整改，定期组织消防、突发事件处置应急演练等得2分。</t>
  </si>
  <si>
    <t>1.对接纳的服务对象预先进行评估、体检并签订服务协议（6月新来一个月的残友，档案日期不准确，且无退出机构的情况记录），得0.5分；2.统一购买保险，得2分；3.无障碍设施规范得1分；4.监控设施规范得1分；5.消防安全设施规范得1分；6.食品安全规范得1分；7.镇（街道）未按规定每季度召开安全工作会议、机构自己每月组织召开一次安全工作会议，有台账，得0.5分；8.每天开展安全隐患排查整改，定期组织消防、突发事件处置应急演练等得2分。</t>
  </si>
  <si>
    <t>1.对接纳的服务对象预先进行评估、体检并签订服务协议得1分；2.统一购买保险，得2分；3.无障碍设施规范得1分；4.监控设施规范得1分；5.消防安全设施规范得1分；6.食品安全规范得1分；7.镇（街道）未按规定每季度召开安全工作会议、机构自己每月组织召开一次安全工作会议，有台账，得0.5分；8.每天开展安全隐患排查整改，定期组织消防、突发事件处置应急演练等得2分。</t>
  </si>
  <si>
    <t>1.对接纳的服务对象预先进行评估、体检并签订服务协议得1分；2.统一购买保险，得2分；3.无障碍设施规范得1分；4.监控设施规范得1分；5.消防安全设施规范得1分；6.食品安全规范得1分；7.镇（街道）未按规定每季度召开安全工作会议、机构自己每天早上开安全晨会，有台账，得0.5分；8.每天开展安全隐患排查整改，定期组织消防、突发事件处置应急演练等得2分。</t>
  </si>
  <si>
    <t>1.对接纳的服务对象预先进行评估、体检并签订服务协议，得1分；2.统一购买保险，得2分；3.无障碍设施规范得1分；4.监控设施规范得1分；5.消防安全设施规范得1分；6.食品安全规范得1分；7.镇（街道）未按规定每季度召开安全工作会议、机构自己每月组织召开一次安全工作会议，有台账，得0.5分；8.每周开展1次安全隐患排查整改，定期组织消防、突发事件处置应急演练等得2分。</t>
  </si>
  <si>
    <t>1.对接纳的服务对象预先进行评估、体检并签订服务协议（协议有修改痕迹），得0.8分；2.统一购买保险，得2分；3.无障碍设施规范得1分；4.监控设施规范得1分；5.消防安全设施规范得1分；6.食品安全规范得1分；7.镇（街道）未按规定每季度召开安全工作会议、机构自己每月组织召开一次安全工作会议，有台账，得0.5分；8.每周开展1次安全隐患排查整改，定期组织消防、突发事件处置应急演练等得2分。</t>
  </si>
  <si>
    <t>1.对接纳的服务对象预先进行评估、体检（个别残友未体检）并签订服务协议（22年仅对9月新进机构的残友签订协议，其他均未签），得0.2分；2.统一购买保险，得2分；3.无障碍设施规范得1分；4.监控设施规范得1分；5.消防安全设施规范得1分；6.食品安全规范得1分；7.未有安全工作例会资料，得0分；8.未有安全隐患排查资料，得0分。</t>
  </si>
  <si>
    <t>1.对接纳的服务对象预先进行评估（评估信息不完整）、体检并签订服务协议（协议未有街道盖章及落款日期），得0.3分；2.统一购买保险，得2分；3.无障碍设施规范得1分；4.监控设施规范得1分；5.消防安全设施规范得1分；6.食品安全规范得1分；7.镇（街道）未按规定每季度召开安全工作会议、机构自己每月组织召开一次安全工作会议，有台账，得0.5分；8.每天进行安全隐患排查整改，定期组织消防、突发事件处置应急演练等得2分。</t>
  </si>
  <si>
    <t>1.对接纳的服务对象预先进行评估、体检并签订服务协议得1分；2.统一购买保险，得2分；3.无障碍设施规范得1分；4.监控设施规范得1分；5.消防安全设施规范得1分；6.食品安全规范得1分；7.有简单几个月的工作例会，得0.5分；8.有安全隐患排查资料，半年检查一次，得2分。</t>
  </si>
  <si>
    <t>1.对接纳的服务对象预先进行评估、体检（台账中仅有部分人的体检报告）并签订服务协议，得0.8分；2.统一购买保险，得2分；3.无障碍设施规范得1分；4.监控设施规范得1分；5.消防安全设施规范得1分；6.食品安全规范得1分；7.镇（街道）未按规定每季度召开安全工作会议、机构自己每月组织召开一次安全工作会议，有台账，得0.5分；8.有安全隐患排查资料，得2分。</t>
  </si>
  <si>
    <t>1.对接纳的服务对象预先进行评估、体检并签订服务协议得1分；2.统一购买保险，得2分；3.无障碍设施规范得1分；4.监控设施规范得1分；5.消防安全设施规范得1分；6.食品安全规范得1分；7.镇（街道）每季度、机构每月至少组织召开一次安全工作会议得1分；8.有安全隐患排查资料，半年检查一次得2分。</t>
  </si>
  <si>
    <t>1.对接纳的服务对象预先进行评估、体检并签订服务协议得1分；2.统一购买保险，得2分；3.无障碍设施规范得1分；4.监控设施规范得1分；5.消防安全设施规范得1分；6.食品安全规范得1分；7.镇（街道）每季度召开安全工作会议、机构自己每月组织召开一次安全工作会议，有台账，得1分；8.定期开展安全隐患排查整改，定期组织消防、突发事件处置应急演练等得2分。</t>
  </si>
  <si>
    <t>1.对接纳的服务对象预先进行评估、体检并签订服务协议（但镇里未盖章）得0.8分；2.统一购买保险，得2分；3.无障碍设施规范得1分；4.监控设施规范得1分；5.消防安全设施规范得1分；6.食品安全规范得1分；7.镇（街道）未召开工作例会，机构每季度组织召开一次安全工作会议，得0.4分；8.有安全隐患排查资料，以托养中心的台账为主得2分。</t>
  </si>
  <si>
    <r>
      <rPr>
        <sz val="8"/>
        <rFont val="宋体"/>
        <charset val="134"/>
      </rPr>
      <t>1.辅助性就业人数（3分）：（1）</t>
    </r>
    <r>
      <rPr>
        <sz val="8"/>
        <color rgb="FFFF0000"/>
        <rFont val="宋体"/>
        <charset val="134"/>
      </rPr>
      <t>镇（街道）级不得低于10人，10-15人得1分，15人以上（含15）得3分</t>
    </r>
    <r>
      <rPr>
        <sz val="8"/>
        <rFont val="宋体"/>
        <charset val="134"/>
      </rPr>
      <t>；村（社区）级不少于6人，6-10人得1分，11-15人得2分，15人以上得3分。
2.生产项目（5分）：有稳定的、适合残疾人的劳动生产项目，在产和储备项目不少于3个，或单个辅助性就业项目平均收入不低于2000元/人/月，具备较为完善的劳动安全保护措施。无项目则本项不得分，项目少于3个扣2分（仅有单个就业项目且人均月收入不低于2000元的得4分），无有效保护措施扣1分。
3.劳动报酬（2分）：在劳动数量上不作强制性要求，按时通过银行等金融机构向参加辅助性就业残疾人发放劳动报酬和有关补贴、奖励的得2分，否则不得分。</t>
    </r>
  </si>
  <si>
    <t>1.村（社区）级机构，22年参加辅助性劳动人员7人，得1分
2.目前稳定的的生产项目包括：豆芽生产、香料加工、农产品种植、毛线腰封等，得5分
3.在劳动数量上不作强制性要求，年底打卡劳动报酬，得2分</t>
  </si>
  <si>
    <t>1.村（社区）级机构，22年参加辅助性劳动人员15人，得3分。
2.主要产品为恒源祥腰封、豆芽、香料加工、线圈等，毛线腰封每人每月500-1000元/月，2名残友在工坊做包装，100元/天。得5分
3.在劳动数量上不作强制性要求，每月结算劳动报酬，得2分</t>
  </si>
  <si>
    <t>1.镇（街道）级机构，22年参加辅助性劳动人员13人，得1分。
2.目前的生产项目包括：茶叶盒包装、毛线腰封、闹钟零部件组装等，得5分
3.在劳动数量上不作强制性要求，每月结算劳动报酬，得2分</t>
  </si>
  <si>
    <t>1.镇（街道）级机构，22年参加辅助性劳动人员13人，得1分。
2.目前的生产项目包括：衍纸、钻石画、小布头、滴胶手机壳等，得5分
3.按学期进行绩效考核，积分兑换的形式发放给学生</t>
  </si>
  <si>
    <t>1.镇（街道）级机构，22年参加辅助性劳动人员19人，得3分。
2.目前的生产项目包括：百洁布、电机换向器、线束、电风扇开关装配、“喜憨儿”洗车等，得5分
3.在劳动数量上不作强制性要求，每月结算劳动报酬，得2分</t>
  </si>
  <si>
    <t>1.镇（街道）级机构，22年参加辅助性劳动人员16人，得3分。
2.目前的生产项目包括：百洁布、电机换向器、线束、电风扇开关装配、“喜憨儿”洗车等，得5分
3.在劳动数量上不作强制性要求，每月结算劳动报酬，得2分</t>
  </si>
  <si>
    <t>1.镇（街道）级机构，22年参加辅助性劳动人员16人，得3分。
2.目前的生产项目包括：红酒扣、白绳、快捷大挂锁、马蹄夹子等，得5分
3.22年未与劳动产品提供方签协议，新机构在适应中，微信转账。23年新找的企业能开票入账，得1分</t>
  </si>
  <si>
    <t>1.镇（街道）级机构，22年参加辅助性劳动人员38人，得3分。
2.福企单个辅助性就业项目平均收入不低于2000元/人/月，具备较为完善的劳动安全保护措施机构。
3.按政策规定及岗位性质支付残友工资，残友收入稳定。</t>
  </si>
  <si>
    <t>1.镇（街道）级机构，22年参加辅助性劳动人员11人，得1分。
2.目前的生产项目包括：穿眼镜袋、猫圈包装、绕线器等，得5分
3.在劳动数量上不作强制性要求，按订单基本每月结算劳动报酬，得2分</t>
  </si>
  <si>
    <t xml:space="preserve">1.镇（街道）级机构，22年参加辅助性劳动人员17人，得3分。
2.目前的生产项目包括：家具拉手、手套、绕线器等，得5分
3.在劳动数量上不作强制性要求，按订单结算劳动报酬，得2分
</t>
  </si>
  <si>
    <r>
      <rPr>
        <sz val="8"/>
        <rFont val="宋体"/>
        <charset val="134"/>
      </rPr>
      <t>1.</t>
    </r>
    <r>
      <rPr>
        <sz val="8"/>
        <color rgb="FFFF0000"/>
        <rFont val="宋体"/>
        <charset val="134"/>
      </rPr>
      <t>镇（街道）级机构，</t>
    </r>
    <r>
      <rPr>
        <sz val="8"/>
        <rFont val="宋体"/>
        <charset val="134"/>
      </rPr>
      <t xml:space="preserve">22年参加辅助性劳动人员11人，得1分。
2.目前的生产项目包括：绕线器、剪线头、手套、折纸等，得5分
3.在劳动数量上不作强制性要求，按订单结算劳动报酬，得2分
</t>
    </r>
  </si>
  <si>
    <t>1.镇（街道）级机构，22年参加辅助性劳动人员17人，得3分。
2.目前的生产项目包括：绕线器、剪线头、手套、折纸等，得5分
3.在劳动数量上不作强制性要求，按订单结算劳动报酬，得2分</t>
  </si>
  <si>
    <t>1.镇（街道）级机构，22年参加辅助性劳动人员18人，得3分。
2.福企单个辅助性就业项目平均收入不低于2000元/人/月，具备较为完善的劳动安全保护措施机构。
3.按政策规定及岗位性质支付残友工资，残友收入稳定。</t>
  </si>
  <si>
    <t>1.镇（街道）级机构，22年参加辅助性劳动人员16人，得3分。
2.目前的生产项目包括：字画装裱、LOGO定制、电器纸箱眼镜布外加工等，得5分
3.在劳动数量上不作强制性要求，按订单结算劳动报酬，得2分</t>
  </si>
  <si>
    <t>1.村级机构，22年参加辅助性劳动人员11人。得2分。
2.2022年因为疫情，仅有少量的劳动，譬如橡胶制品，得1分
3.在劳动数量上不作强制性要求，按订单结算劳动报酬，得2分</t>
  </si>
  <si>
    <t>1.村级机构，22年参加辅助性劳动人员10人，得1分。
2.2022年实质无辅助性劳动项目
3.在劳动数量上不作强制性要求，按订单结算劳动报酬，得2分</t>
  </si>
  <si>
    <t>1.镇（街道）级机构，22年参加辅助性劳动人员18人，得3分。
2.2022年仅有现金形式的桃袋收入人均100元/年，及豆芽收入人均100元/年（23年入账），及挑香叶收入（收入共630元），得3分
3.在劳动数量上不作强制性要求，按劳动量结算劳动报酬，得2分</t>
  </si>
  <si>
    <t>1.镇（街道）级机构，22年参加辅助性劳动人员17人，得3分。
2.目前的生产项目包括：核雕、桃子套袋、手工纪念品编制等，得5分
3.在劳动数量上不作强制性要求，按工作量结算劳动报酬，得2分</t>
  </si>
  <si>
    <t>1.镇（街道）级机构，22年参加辅助性劳动人员10人，得1分。
2.目前的生产项目包括：折纸盒、剪手套、穿吊牌等，得5分
3.在劳动数量上不作强制性要求，按工作量结算劳动报酬，得2分</t>
  </si>
  <si>
    <t>1.镇（街道）级机构，22年参加辅助性劳动人员62人，得3分。
2.福企单个辅助性就业项目平均收入不低于2000元/人/月，具备较为完善的劳动安全保护措施机构。
3.按政策规定及岗位性质支付残友工资，残友收入稳定</t>
  </si>
  <si>
    <t>1.22年参加辅助性劳动人员16人。但实际仅3人能收到相关劳动收入，实质上不符合镇级不少于10人的规定。得0.5分
2.2022年劳动产品包括编织、染布，得3分
3.在劳动数量上不作强制性要求，按工作量结算劳动报酬，得2分</t>
  </si>
  <si>
    <t>1.村（社区）级机构，22年日间照料稳定8人，得2分
2.为残疾人提供生活照料、午餐服务、午休服务，休息室设备设施齐全，得2分</t>
  </si>
  <si>
    <t>1.村（社区）级机构，期初14人，22年来2人，期末共16人，得3分
2.为残疾人提供生活照料、午餐服务、午休服务，休息室设备设施齐全，得2分</t>
  </si>
  <si>
    <t>1.镇（街道）级机构，期末15人（其中2人全年请假），得2分
2.为残疾人提供生活照料、午餐服务、午休服务，休息室设备设施齐全，得2分</t>
  </si>
  <si>
    <t>1.镇（街道）级机构，22年日间照料人员21人，得3分
2.特校设施齐全，得2分</t>
  </si>
  <si>
    <t>1.镇（街道）级机构，22年年底日间照料人员19人，得2分
2.为残疾人提供生活照料、午餐服务、午休服务，休息室设备设施齐全，得2分</t>
  </si>
  <si>
    <t>1.镇（街道）级机构，22年年底日间照料人员16人，得2分
2.为残疾人提供生活照料、午餐服务、午休服务，休息室设备设施齐全，得2分</t>
  </si>
  <si>
    <t>1.镇（街道）级机构，22年年底日间照料人员37人，得3分
2.为残疾人提供生活照料、午餐服务、午休服务，休息室设备设施齐全，得2分</t>
  </si>
  <si>
    <t>1.镇（街道）级机构，22年日间照料人员16人，得2分
2.为残疾人提供生活照料、午餐服务、午休服务，休息室设备设施齐全，得2分</t>
  </si>
  <si>
    <t>1.镇（街道）级机构，22年日间照料人员22人，得3分
2.为残疾人提供生活照料、午餐服务、午休服务，休息室设备设施齐全，得2分</t>
  </si>
  <si>
    <t>1.镇（街道）级机构，22年日间照料人员17人，得2分
2.为残疾人提供生活照料、午餐服务、午休服务，休息室设备设施齐全，得2分</t>
  </si>
  <si>
    <t>1.镇（街道）级机构，22年日间照料人员18人，得2分
2.为残疾人提供生活照料、午餐服务、午休服务等，但在车间午休，无单独的休息室及休息设备设施，得1分</t>
  </si>
  <si>
    <t>1.镇（街道）级机构，22年日间照料人员37人，得3分
2.为残疾人提供生活照料、午餐服务、午休服务，休息室设备设施齐全，得2分</t>
  </si>
  <si>
    <t>1.村级机构，22年日间照料人员11人，得3分
2.为残疾人提供生活照料、午餐服务、午休服务，休息室设备设施齐全，得2分</t>
  </si>
  <si>
    <t>1.村级机构，22年日间照料人员10人，得3分
2.为残疾人提供生活照料、午餐服务、午休服务，休息室设备设施齐全，得2分</t>
  </si>
  <si>
    <t>1.镇（街道）级机构，22年日间照料人员18人，得2分
2.机构仅有搞活动的时候才出勤，日间照料设施利用率低，得1分</t>
  </si>
  <si>
    <t>1.镇（街道）级机构，22年日间照料人员62人，得3分
2.为残疾人提供生活照料、午餐服务、午休服务，休息室设备设施齐全，得2分</t>
  </si>
  <si>
    <t>（1）由镇（街道）残联牵头社区康复协调员开展辖区内残疾人康复需求和服务状况调查，有康复需求调查表，为有需求的残疾人建立康复服务档案。
（2）由镇（街道）残联牵头，依托社区卫生服务中心或其他医疗机构，开展家庭医生签约服务，签约率达标、针对肢体方面行动不便的重度残疾人的入户巡诊，有入户巡诊记录、由康复医生开展心灵家园服务。
（3）为有需求的残疾人提供个别化功能训练指导，功能训练指导每月4次，康复评估每季度1次
（4）由镇（街道）残联牵头，采用购买服务等方式，由怡和为辖区内有辅具需求的残疾人提供辅助器具适配服务；为有辅具维修服务的残疾人提供辅具维修服务；为有辅具租赁需求的残疾人提供辅具租赁服务，有维修记录表及租赁记录表。
（5）由街道残联牵头，依托专业机构和社会组织，为残疾人及其家庭提供心理疏导、康复咨询等形式多样的支持性服务。
（6）为有康复需求的残疾人转介到专业康复机构提供咨询、联络等服务，包括眼部手术、辅具供应等
（7）为有需求的残疾人提供节日主题活动、职业康复及文化体育活动，每月4次以上</t>
  </si>
  <si>
    <t>学校2022年沿用之前的康复模式，由校医进行日常体温记录及消毒，未单独形成康复记录，仅在一人一档中登记康复课程及康复器材的使用等。得13分</t>
  </si>
  <si>
    <t>（1）由镇（街道）残联牵头社区康复协调员开展辖区内残疾人康复需求和服务状况调查，有康复需求调查表，但未有落款日期等，扣0.5分。
（2）由镇（街道）残联牵头，依托社区卫生服务中心或其他医疗机构，开展家庭医生签约服务，签约率达标，有签约服务协议、针对肢体方面行动不便的重度残疾人的入户巡诊，有入户巡诊记录、由街道聘请心理咨询师、精神科医生、社工等开展心灵家园走访服务。
（3）社区康复医生为有需求的残疾人提供个别化功能训练指导，功能训练指导每月4次，康复评估每季度1次
（4）由镇（街道）残联牵头，采用购买服务等方式，由辅具机构为辖区内有辅具需求的残疾人提供辅助器具适配服务；为有辅具维修服务的残疾人提供辅具维修服务；为有辅具租赁需求的残疾人提供辅具租赁服务，有租赁记录表。
（5）由街道残联牵头，依托专业机构和社会组织，由街道聘请心理咨询师、精神科医生、社工等为残疾人及其家庭提供心理疏导、康复咨询等形式多样的支持性服务。
（6）为有康复需求的残疾人转介到专业康复机构提供咨询、联络等服务，包括白内障手术、辅具供应、儿童康复等
（7）为有需求的残疾人提供节日主题活动、职业康复及文化体育活动，每月4次以上</t>
  </si>
  <si>
    <t>（1）由镇（街道）残联牵头社区康复协调员开展辖区内残疾人康复需求和服务状况调查，机构台账中为街道电脑系统中的需求调查，未附需求调查表。扣1分
（2）由镇（街道）残联牵头，依托社区卫生服务中心或其他医疗机构，开展家庭医生签约服务，签约率达标，有签约服务协议、针对肢体方面行动不便的重度残疾人的入户巡诊，有入户巡诊记录、由残疾人之家委托公益组织开展心灵家园走访服务。
（3）社区康复医生为有需求的残疾人提供个别化功能训练指导，功能训练指导每月4次，康复评估每季度1次
（4）由镇（街道）残联牵头，采用购买服务等方式，由辅具机构为辖区内有辅具需求的残疾人提供辅助器具适配服务；为有辅具维修服务的残疾人提供辅具维修服务；为有辅具租赁需求的残疾人提供辅具租赁服务，有租赁记录表。
（5）由街道残联牵头，依托专业机构和社会组织，为残疾人及其家庭提供心理疏导、康复咨询等形式多样的支持性服务。
（6）为有康复需求的残疾人转介到专业康复机构提供咨询、联络等服务，包括白内障手术、儿童康复等
（7）为有需求的残疾人提供节日主题活动、职业康复及文化体育活动，每月4次以上</t>
  </si>
  <si>
    <t>2022年沿用之前的康复模式，2022年由于疫情仅由社区康复医生进行日常体温记录及量血压，在一人一档中登记康复记录等，康复记录较为简单。得13分</t>
  </si>
  <si>
    <t>（1）由镇（街道）残联牵头社区康复协调员开展辖区内残疾人康复需求和服务状况调查，机构台账中为街道电脑系统中的需求调查，未附需求调查表，扣1分
（2）由镇（街道）残联牵头，依托社区卫生服务中心或其他医疗机构，开展家庭医生签约服务，签约率达标，有签约服务协议，购买第三方精防服务“向阳花开”精神残障人士社会扶持项目。
（3）社区康复医生为有需求的残疾人提供个别化功能训练指导，功能训练指导每月4次，暂无康复评估，扣1分
（4）由镇（街道）残联牵头，采用购买服务等方式，由辅具机构为辖区内有辅具需求的残疾人提供辅助器具适配服务；为有辅具维修服务的残疾人提供辅具维修服务；为有辅具租赁需求的残疾人提供辅具租赁服务。
（5）由街道残联牵头，购买第三方精防服务“向阳花开”精神残障人士社会扶持项目。为残疾人及其家庭提供心理疏导、康复咨询等形式多样的支持性服务。
（6）为有康复需求的残疾人转介到专业康复机构提供咨询、联络等服务，包括白内障手术、辅具供应等
（7）为有需求的残疾人提供节日主题活动、职业康复及文化体育活动，每月4次以上</t>
  </si>
  <si>
    <t>2022年沿用之前的康复模式，2022年康复内容为一般健康检查和指导康复训练，康复记录较为简单，康复器材陈旧，使用率不高。得12分</t>
  </si>
  <si>
    <t>2022年康复资料均在社区卫生院，未在机构存档，得5分</t>
  </si>
  <si>
    <t>（1）由镇（街道）残联牵头社区康复协调员开展辖区内残疾人康复需求和服务状况调查，有需求调查表。
（2）由镇（街道）残联牵头，依托社区卫生服务中心或其他医疗机构，开展家庭医生签约服务，签约率达标，有签约服务协议、暂未针对肢体方面行动不便的重度残疾人进行入户巡诊。扣1分
（3）社区康复医生为有需求的残疾人提供个别化功能训练指导，功能训练指导每月4次，但缺乏康复评估，扣1分
（4）由镇（街道）残联牵头，采用购买服务等方式，由辅具机构为辖区内有辅具需求的残疾人提供辅助器具适配服务；暂无维修及租赁记录表。扣2分
（5）由街道残联牵头，依托专业机构和社会组织，为残疾人及其家庭提供心理疏导、康复咨询等形式多样的支持性服务。
（6）为有康复需求的残疾人转介到专业康复机构提供咨询、联络等服务，包括儿童康复等
（7）为有需求的残疾人提供节日主题活动、职业康复及文化体育活动，每月4次以上</t>
  </si>
  <si>
    <t>（1）由镇（街道）残联牵头社区康复协调员开展辖区内残疾人康复需求和服务状况调查，有需求调查表。
（2）由镇（街道）残联牵头，依托社区卫生服务中心或其他医疗机构，开展家庭医生签约服务，签约率达标，有签约服务协议、暂未针对肢体方面行动不便的重度残疾人进行入户巡诊。扣1分
（3）社区康复医生为有需求的残疾人提供个别化功能训练指导，仅有1月1次的康复记录，无康复评估，扣1分
（4）由镇（街道）残联牵头，采用购买服务等方式，由辅具机构为辖区内有辅具需求的残疾人提供辅助器具适配服务；暂无维修及租赁记录表。扣2分
（5）暂未为残疾人及其家庭提供心理疏导、康复咨询等形式多样的支持性服务。扣2分
（6）由上级为有康复需求的残疾人转介到专业康复机构提供咨询、联络等服务，包括儿童康复等
（7）为有需求的残疾人提供节日主题活动、职业康复及文化体育活动，活动次数较少，扣1分</t>
  </si>
  <si>
    <t>机构台账中有康复需求调查表及家庭医生签约。2022年沿用之前的康复模式，2022年由社区康复医生进行日常体温记录及量血压，在一人一档中登记康复记录等。康复器材较为陈旧。得14分</t>
  </si>
  <si>
    <t>2022年沿用之前的康复模式，由托养中心康复医生每周安排康复训练，康复训练记录齐全，且有完整的病历资料，康复内容较为专业。有专门的康复训练场所和康复器具（与托养中心共用），得13分</t>
  </si>
  <si>
    <t>1.每周开展1次文体及学习培训活动；
2.参与率高，基本均参与；
3.2022年2次户外活动：重阳登山以及动物园活动；文体竞赛2次：趣味运动会及消防知识竞赛；
4.活动记录完整，但活动计划方面有欠缺，扣0.5分</t>
  </si>
  <si>
    <t>1.每周开展1次文体及学习培训活动；
2.参与率高，基本均参与；
3.2022年2次户外活动：太湖边烧烤、动物园之旅等；文体竞赛2次：趣味运动会及消防知识讲座、手工技能竞赛等；
4.活动记录完整，但活动计划方面有欠缺，扣0.5分</t>
  </si>
  <si>
    <t>1.每周开展1次文体及学习培训活动；
2.参与率高，基本均参与；
3.2022年2次户外活动：7月的走进桃园和10月的无锡动物园；文体竞赛2次：趣味运动会及趣味竞赛；
4.活动记录完整，且有简单的每月活动计划</t>
  </si>
  <si>
    <t>1.每周开展1次文体及学习培训活动；
2.参与率高，基本均参与；
3.2022年因为疫情，仅有1次户外的防震演练；文体竞赛2次：特奥运动会等；
4.活动记录完整，活动计划方面有欠缺，扣0.5分</t>
  </si>
  <si>
    <t>1.每周开展1次文体及学习培训活动；
2.参与率高，基本均参与；
3.2022年2次户外活动：喜看家乡新变化和乐享运动活动；文体竞赛2次：阅读竞赛和健康管理培训竞赛；
4.有活动记录，但常态化的佳木斯活动等未做日常台账，扣0.5分</t>
  </si>
  <si>
    <t>1.每周开展1次文体及学习培训活动；
2.参与率高，基本均参与；
3.2022年2次户外活动：梅园出游及惠山古镇出游；文体竞赛2次：唱歌比赛、阅读比赛、绘画等；
4.有活动记录，且有活动方案</t>
  </si>
  <si>
    <t>1.每周开展1次文体及学习培训活动，其中部分为外购的佳缘荟的服务，部分为自己组织；
2.参与率高，基本均参与；
3.2022年2次户外活动：湿地公园及尚田小镇；文体竞赛2次：趣味运动会及团建竞赛；
4.有活动记录，但因为疫情，活动计划部分缺失，扣0.5分</t>
  </si>
  <si>
    <t>1.每周开展1次文体及学习培训活动，其中部分为外购的如意公益的服务，部分为自己组织；
2.参与率高，基本均参与；
3.2022年2次户外活动：游梅园及锡惠公园；文体竞赛2次：K歌赛、有奖问答赛等；
4.有活动记录，活动台账记录完整，活动计划部分缺失，扣0.5分</t>
  </si>
  <si>
    <t>1.每周开展1次文体及学习培训活动；
2.参与率高，基本均参与；
3.2022年2次户外活动：阳山田园东方及湿地公园；文体竞赛2次：手工竞赛、趣味运动会等；
4.有活动记录，活动方案较为简单</t>
  </si>
  <si>
    <t>1.每周开展1次文体及学习培训活动；
2.参与率高，基本均参与；
3.2022年2次户外活动：阳山田园东方及湿地公园；文体竞赛2次：朗诵竞赛、佳木斯操竞赛等；
4.有活动记录，活动方案较为简单</t>
  </si>
  <si>
    <t>1.每周开展1-2次文体及学习培训活动，活动较丰富；
2.参与率高，基本均参与；
3.2022年超过2次户外活动：阳山田园东方、湿地公园及机构自己的户外活动；文体竞赛2次：拍照、趣味运动会等；
4.有活动记录，活动计划</t>
  </si>
  <si>
    <t>1.每周开展1次文体及学习培训活动，部分为街道外购的天阳的活动；
2.参与率高，基本均参与；
3.2022年2次户外活动：西漳公园及湿地公园；文体竞赛2次：体育健身竞赛、文体竞赛等；
4.有活动记录，活动计划部分缺失，扣0.5分</t>
  </si>
  <si>
    <t>1.每周开展1次文体及学习培训活动，活动内容较为简单；
2.参与率高，基本均参与；
3.2022年2次户外活动：徒步活动、氮气机飘扬文艺活动；文体竞赛2次：趣味运动会、乒乓球比赛等；
4.有活动记录，部分无签到等，扣0.5分</t>
  </si>
  <si>
    <t>1.每周开展1次文体及学习培训活动；
2.参与率高，基本均参与；
3.2022年2次户外活动：尚田小镇、村内户外；文体竞赛2次：趣味运动会、折飞机比赛等；
4.有活动记录，活动计划部分缺失，扣0.5分</t>
  </si>
  <si>
    <t>1.每周开展1次文体及学习培训活动；
2.参与率高，基本均参与；
3.2022年未组织户外活动；文体竞赛2次：趣味运动会2次；
4.有活动记录，活动计划部分缺失，扣0.5分</t>
  </si>
  <si>
    <t>1.每周开展1次文体及学习培训活动；
2.参与率高，基本均参与；
3.2022年2次户外活动：春季踏青等；文体竞赛2次：趣味运动会、投壶射礼等；
4.有活动记录，活动计划部分缺失，扣0.5分</t>
  </si>
  <si>
    <t>1.每周开展1次文体及学习培训活动；
2.参与率高，基本均参与；
3.2022年2次户外活动：喜迎二十大、冬季拓展等；文体竞赛2次：趣味运动会、团体竞赛等；
4.有活动记录，活动计划部分缺失，扣0.5分</t>
  </si>
  <si>
    <t>1.每周开展1次文体及学习培训活动；
2.参与率高，基本均参与；
3.2022年2次户外活动：尚田、管社山庄等；文体竞赛2次：象棋比赛、拔河比赛等；
4.有活动记录，活动计划部分缺失，扣0.5分</t>
  </si>
  <si>
    <t>1.每周开展1次文体及学习培训活动；
2.参与率高，基本均参与；
3.2022年因疫情未开展大型户外；文体竞赛1次：园内有小型户外活动；
4.有活动记录，活动计划部分缺失扣0.5分</t>
  </si>
  <si>
    <t>1.每周开展1次文体及学习培训活动一次；
2.2022年针对劳动项目开展职业技能竞赛
3.参与率高，基本均参与；
4.活动记录完整，但活动计划方面有欠缺，扣0.5分</t>
  </si>
  <si>
    <t>1.每周开展1次文体及学习培训活动一次；
2.2022年开展包馄饨竞赛等
3.参与率高，基本均参与；
4.活动记录完整，但活动计划方面有欠缺，扣0.5分</t>
  </si>
  <si>
    <t>1.每周开展1次文体及学习培训活动一次；
2.2022年开展生活技能竞赛（清洁小能手）及调配中心职业技能比拼竞赛；
3.参与率高，基本均参与；
4.活动记录完整，且有每月的活动计划</t>
  </si>
  <si>
    <t>1.每周开展1次文体及学习培训活动一次；
2.2022年开展各类生活技能竞赛；
3.参与率高，基本均参与；
4.活动记录完整，活动计划方面有欠缺，扣0.5分</t>
  </si>
  <si>
    <t>1.每周开展1次文体及学习培训活动一次；
2.2022年开展生活技能竞赛（包粽子比赛）及香包制作及烘焙比赛等；
3.参与率高，基本均参与；
4.活动记录完整，且有活动计划</t>
  </si>
  <si>
    <t>1.每周开展1次文体及学习培训活动一次；
2.2022年兼职人员参加省职业技能竞赛，机构内部技能竞赛未建台账，扣0.5分；
3.参与率高，基本均参与；
4.活动记录完整，且有活动计划</t>
  </si>
  <si>
    <t>1.每周开展1次文体及学习培训活动，其中部分为外购的佳缘荟的服务，部分为自己组织；
2.2022年以活动为主，未开展生活技能竞赛等，扣1分；
3.参与率高，基本均参与；
4.有活动记录，但因为疫情，活动计划部分缺失，扣0.5分</t>
  </si>
  <si>
    <t>1.每周开展1次文体及学习培训活动，其中部分为外购的如意公益的服务，部分为自己组织；
2.2022年组织关于眼镜袋的技能竞赛；
3.参与率高，基本均参与；
4.有活动记录，活动台账记录完整活动计划部分缺失，扣0.5分</t>
  </si>
  <si>
    <t>1.每周开展1次文体及学习培训活动一次；
2.2022年针对辅助性劳动产品开展技能竞赛；
3.参与率高，基本均参与；
4.活动记录完整，且有活动计划</t>
  </si>
  <si>
    <t>1.每周开展1次文体及学习培训活动一次；
2.2022年开展包馄饨的生活技能竞赛；
3.参与率高，基本均参与；
4.活动记录完整，且有活动计划</t>
  </si>
  <si>
    <t>1.每周开展1-2次文体及学习培训活动，活动较丰富；
2.参与率高，基本均参与；
3.22022年开展包粽子、包馄饨、叠被子等生活技能竞赛；
4.有活动记录，活动计划</t>
  </si>
  <si>
    <t>1.每周开展1次文体及学习培训活动，部分为街道外购的天阳的活动；
3.22022年开展包粽子等生活技能竞赛；
3.参与率高，基本均参与；
4.有活动记录，但因为疫情，活动计划部分缺失，扣0.5分</t>
  </si>
  <si>
    <t>1.每周开展1次文体及学习培训活动；
3.2022年开展多次岗位操作技能培训；
3.参与率高，基本均参与；
4.有活动记录，活动策划等</t>
  </si>
  <si>
    <t>1.每周开展1次文体及学习培训活动；
2.2022年开展包馄饨等生活技能竞赛；
3.参与率高，基本均参与；
4.有活动记录，部分无签到等，扣0.5分</t>
  </si>
  <si>
    <t>1.每周开展1次文体及学习培训活动；
3.22022年开展多媒体制作培训；
3.参与率高，基本均参与；
4.有活动记录，活动计划部分缺失，扣0.5分</t>
  </si>
  <si>
    <t>1.每周开展1次文体及学习培训活动；
2.2022年开展包馄饨等生活技能竞赛；
3.参与率高，基本均参与；
4.有活动记录，活动计划部分缺失，扣0.5分</t>
  </si>
  <si>
    <t>1.每周开展1次文体及学习培训活动；
2.2022年开展包粽子等生活技能竞赛；
3.参与率高，基本均参与；
4.有活动记录，活动计划部分缺失，扣0.5分</t>
  </si>
  <si>
    <t>1.每周开展1次文体及学习培训活动；
2.2022年开展做蛋挞、劳动技能竞赛等生活技能竞赛；
3.参与率高，基本均参与；
4.有活动记录，活动计划部分缺失，扣0.5分</t>
  </si>
  <si>
    <t>1.每周开展1次文体及学习培训活动；
2.2022年开展做冰皮月饼、蛋挞等生活技能竞赛；
3.参与率高，基本均参与；
4.有活动记录，活动计划部分缺失，扣0.5分</t>
  </si>
  <si>
    <t>1.每周开展1次文体及学习培训活动；
2.2022年开展制作苹果派等生活技能竞赛；
3.参与率高，基本均参与；
4.有活动记录，活动计划部分缺失扣0.5分</t>
  </si>
  <si>
    <t>1.结合党建助残开展志愿助残活动。与结对的党组织和助残组织共建活动6次，并有详细的服务记录。2022年开展志愿助残活动5次，未达到每月1次，服务记录有点欠缺，扣2分
2.机构有新时代文明实践站的挂牌
3.参与社会活动。2022年初进行入户走访取建议与意见</t>
  </si>
  <si>
    <t>1.结合党建助残开展志愿助残活动。与结对的党组织和助残组织共建活动10次，并有详细的服务记录。2022年开展志愿助残活动每月一次，有图文并茂的服务记录。
2.机构有新时代文明实践站的挂牌
3.参与社会活动。2022年年初开展家庭座谈会</t>
  </si>
  <si>
    <t>1.结合党建助残开展志愿助残活动。与结对的党组织和助残组织共建活动4次，并有详细的服务记录。2022年开展志愿助残活动13次，达到每月1次，有图文并茂的服务记录。
2.机构有新时代文明实践站的挂牌
3.参与社会活动。2022年年初开展家庭座谈会，台账完整，通过满意度调查、上门走访等方式广泛听取建议与意见。上门走访有非常详细的记录</t>
  </si>
  <si>
    <t>1.结合党建助残开展志愿助残活动。与结对的党组织和助残组织共建活动2次，服务记录较为简单。2022年开展常态化志愿助残活为大手牵小手，机构孩子照顾低年级孩子午睡吃饭等，但未形成台账。
2.机构有新时代文明实践站的挂牌
3.参与社会活动。2022年因疫情，开展线上家长会等，有家校练习本，听取建议与意见。</t>
  </si>
  <si>
    <t>1.结合党建助残开展志愿助残活动。与结对的党组织和助残组织共建活动4次，并有详细的服务记录。2022年开展志愿助残活动达到每月1次，有图文并茂的服务记录。
2.机构有新时代文明实践站的挂牌
3.参与社会活动。2022年7.1开展家长座谈会，台账完整，广泛听取建议与意见。另外有康复医生的上门记录</t>
  </si>
  <si>
    <t>1.结合党建助残开展志愿助残活动。与结对的党组织和助残组织共建活动4次，并有服务记录。2022年志愿助残活动未单独开展扣3分
2.机构有新时代文明实践站的挂牌
3.参与社会活动。2022年开展1次家长座谈会，台账完整，广泛听取建议与意见。</t>
  </si>
  <si>
    <t>1.结合党建助残开展志愿助残活动。与结对的党组织和助残组织共建活动2次，并有详细的服务记录。2022年开展志愿助残活动未达到每月1次。扣2分
2.机构无实践站的挂牌，扣2分
3.参与社会活动。2022年开展1次家长座谈会，广泛听取建议与意见，但台账不完善。扣0.5分</t>
  </si>
  <si>
    <t>1.结合党建助残开展志愿助残活动。与结对的党组织和助残组织共建活动8次，并有详细的服务记录。2022年开展志愿助残活动共4次。扣2分
2.机构无实践站的挂牌，扣2分
3.参与社会活动。2022年开展1次家长座谈会，广泛听取建议与意见，有相关台账。</t>
  </si>
  <si>
    <t>1.结合党建助残开展志愿助残活动。与结对的党组织和助残组织，超过4次，并有服务记录。2022年开展丰富的志愿助残活动，每月1-2次。
2.机构有新时代文明实践站的挂牌
3.参与社会活动。2022年开展1次家长座谈会，台账完整，广泛听取建议与意见。</t>
  </si>
  <si>
    <t>1.结合党建助残开展志愿助残活动。与结对的党组织和助残组织，超过4次，并有服务记录。2022年开展志愿助残活动，每月1次。
2.机构有新时代文明实践站的挂牌
3.参与社会活动。2022年开展1次家长座谈会，台账完整，广泛听取建议与意见。</t>
  </si>
  <si>
    <t>1.结合党建助残开展志愿助残活动。与结对的党组织和助残组织2次，有服务记录。2022年开展志愿助残活动，每月1次。
2.机构无实践站的挂牌，扣2分
3.2022年未开展家长座谈会或亲友会，扣2分</t>
  </si>
  <si>
    <t>1.结合党建助残开展志愿助残活动。与结对的党组织和助残组织4次，有服务记录。2022年开展志愿助残活动，每月1次。
2.机构有新时代文明实践站的挂牌
3.参与社会活动。2022年电视新闻上有相关报道。</t>
  </si>
  <si>
    <t>1.结合党建助残开展志愿助残活动。与结对的党组织和助残组织4次，有服务记录。2022年开展志愿助残活动，每月1次。
2.机构无实践站的挂牌，扣2分
3.参与社会活动。2022年初有1次家长座谈会</t>
  </si>
  <si>
    <t>1.2022年暂无结对的党组织，2023年开始有。2022年开展志愿助残活动，未达到每月1次。扣3分
2.机构无实践站的挂牌，扣2分
3.参与社会活动。2022年每季度开展1次家长座谈会，广泛听取建议与意见。</t>
  </si>
  <si>
    <t>1.结合党建助残开展志愿助残活动。与结对的党组织和助残组织2次，有服务记录。2022年开展志愿助残活动，每月1次。扣0.5分
2.机构无实践站的挂牌，扣2分
3.2022年未开展家长座谈会或亲友会，扣2分</t>
  </si>
  <si>
    <t>1.结合党建助残开展志愿助残活动。与结对的党组织和助残组织1次，有服务记录。2022年开展志愿助残活动，每月1次。扣1分
2.机构有新时代文明实践站的挂牌
3.参与社会活动。2022年有残疾人家属参与的座谈会，另外新闻上有相关报道。</t>
  </si>
  <si>
    <t>1.结合党建助残开展志愿助残活动。与结对的党组织和助残组织5次，有服务记录。2022年开展志愿助残活动，每月1次。
2.机构有新时代文明实践站的挂牌
3.参与社会活动。2022年开展3次家长座谈会，广泛听取建议与意见，自觉接受社会监督。</t>
  </si>
  <si>
    <t>1.结合党建助残开展志愿助残活动。与结对的党组织和助残组织4次，有服务记录。2022年开展志愿助残活动，每月1次。
2.机构无实践站的挂牌，扣2分
3.参与社会活动。2022年开展1次家长座谈会，广泛听取建议与意见，自觉接受社会监督。</t>
  </si>
  <si>
    <t>1.结合党建助残开展志愿助残活动。与结对的党组织和助残组织4次，有服务记录。2022年开展志愿助残活动，每月1次，台账清晰。
2.机构有新时代文明实践站的挂牌
3.参与社会活动。2022年开展1次家长座谈会，广泛听取建议与意见，自觉接受社会监督。</t>
  </si>
  <si>
    <t>1.经现场发放问卷，综合满意度95.14%
2.2022年无投诉</t>
  </si>
  <si>
    <t>1.经现场发放问卷，综合满意度100%
2.2022年无投诉</t>
  </si>
  <si>
    <t>1.经现场发放问卷，综合满意度94.67%
2.2022年无投诉</t>
  </si>
  <si>
    <t>1.经现场发放问卷，综合满意度99.2%
2.2022年无投诉</t>
  </si>
  <si>
    <t>1.经现场发放问卷，综合满意度99.57%
2.2022年无投诉</t>
  </si>
  <si>
    <t>1.经现场发放问卷，综合满意度95.20%
2.2022年无投诉</t>
  </si>
  <si>
    <t>1.经现场发放问卷，综合满意度97.43%
2.2022年无投诉</t>
  </si>
  <si>
    <t>1.经现场发放问卷，综合满意度99.76%
2.2022年无投诉</t>
  </si>
  <si>
    <t>1.经现场发放问卷，综合满意度97.85%
2.2022年无投诉</t>
  </si>
  <si>
    <t>1.经现场发放问卷，综合满意度97.64%
2.2022年无投诉</t>
  </si>
  <si>
    <t>1.经现场发放问卷，综合满意度98.62%
2.2022年无投诉</t>
  </si>
  <si>
    <t>1.经现场发放问卷，综合满意度95.75%
2.2022年无投诉</t>
  </si>
  <si>
    <t>1.经现场发放问卷，综合满意度96.5%
2.2022年无投诉</t>
  </si>
  <si>
    <t>1.经现场发放问卷，综合满意度97.6%
2.2022年无投诉</t>
  </si>
  <si>
    <t>1.经现场发放问卷，综合满意度94.57%
2.2022年无投诉</t>
  </si>
  <si>
    <t>1.经现场发放问卷，综合满意度98%
2.2022年无投诉</t>
  </si>
  <si>
    <t>部分产品通过如意协会调配中心，2022年本机构新引进香料、腰封、橡胶圈3个新项目</t>
  </si>
  <si>
    <r>
      <rPr>
        <sz val="8"/>
        <rFont val="宋体"/>
        <charset val="134"/>
      </rPr>
      <t xml:space="preserve">如意协会调配中心，2022年本机构新引进香料、宠物圈、线圈、橡皮圈、手提袋、穿铃铛等6个新项目，得5分
</t>
    </r>
    <r>
      <rPr>
        <sz val="8"/>
        <color rgb="FFFF0000"/>
        <rFont val="宋体"/>
        <charset val="134"/>
      </rPr>
      <t>附加分：2022年作为调配中心，服务于多个残疾人之家，加5分</t>
    </r>
  </si>
  <si>
    <t>部分产品通过如意协会调配中心，2022年本机构新引进茶叶盒包装、毛线腰封、闹钟零部件组装等3个新项目</t>
  </si>
  <si>
    <t>2022年新引进的项目包括：3种不同型号的电子防盗扣等，后期计划成立调配中心（2022年间接为长安惠爱、前洲绿缘、欣缘提供劳动产品），得4分</t>
  </si>
  <si>
    <t>2022年新机构，劳动产品暂未稳定</t>
  </si>
  <si>
    <t>福利企业该项得3分</t>
  </si>
  <si>
    <t>2022年市级评定为5A残疾人之家</t>
  </si>
  <si>
    <t>2022年市级评定为5A残疾人之家；2022年12月被评定为“省级书香残疾人之家”</t>
  </si>
  <si>
    <t>2022年市级评定为4A残疾人之家</t>
  </si>
  <si>
    <t>一人一档服务记录过于简单，内容缺失，得4分</t>
  </si>
  <si>
    <t>均有一人一档，记录完整，得5分</t>
  </si>
  <si>
    <t>均有一人一档，但由于2022年用餐记录仅89人次，相关考勤、教育、培训等记录真实性无从考证，得3分</t>
  </si>
  <si>
    <t>单独财务记账报表核算，使用规范，适时向社会公开收支情况。但上半年财务审核流程不规范，下半年逐渐规范，有相关审批手续，得5分</t>
  </si>
  <si>
    <t>桃袋收入未入账，现金发放给个人，得4分</t>
  </si>
  <si>
    <t>1.专职管理人员1人：艾丽丽；无兼职服务人员；
2.22年配备康复医生，石塘湾社区的医生，徐敏亚，每周1-2次，有简单的个人健康档案；专管有社工证
3.无省级培训合格证，普加分
4.专管有健康证，得1分</t>
  </si>
  <si>
    <t>室内面积达到800㎡，与老年日间照料共用，活动区域划分完整，室外活动场地较为简单。墙面文化设计全面、规范、美观。得5分</t>
  </si>
  <si>
    <t>1.对接纳的服务对象预先进行评估、体检（个别残友未体检）并签订服务协议（22年仅对9月新进机构的残友签订协议，其他均未签），得0.7分；2.统一购买保险，得2分；3.无障碍设施规范得1分；4.监控设施规范得1分；5.消防安全设施规范得1分；6.食品安全规范得1分；7.有安全例会相关资料，得1分；8.有安全隐患排查资料，得2分。</t>
  </si>
  <si>
    <t>1.对接纳的服务对象预先进行评估（评估信息不完整）、体检并签订服务协议，得0.6分；2.统一购买保险，得2分；3.无障碍设施规范得1分；4.监控设施规范得1分；5.消防安全设施规范得1分；6.食品安全规范得1分；7.镇（街道）按规定每季度召开安全工作会议、机构自己每月组织召开一次安全工作会议，有台账，得1分；8.每天进行安全隐患排查整改，定期组织消防、突发事件处置应急演练等得2分。</t>
  </si>
  <si>
    <t>1.对接纳的服务对象预先进行评估、体检并签订服务协议（但镇里未盖章）得0.8分；2.统一购买保险，得2分；3.无障碍设施规范得1分；4.监控设施规范得1分；5.消防安全设施规范得1分；6.食品安全规范得1分；7.镇（街道）召开工作例会，机构每季度组织召开一次安全工作会议，得1分；8.有安全隐患排查资料，以托养中心的台账为主得2分。</t>
  </si>
  <si>
    <t>1.镇（街道）级机构，22年参加辅助性劳动人员16人，得3分。
2.目前的生产项目包括：红酒扣、白绳、快捷大挂锁、马蹄夹子等，得5分
3.22年未与劳动产品提供方签协议，新机构在适应中，微信转账。23年新找的企业能开票入账，得2分</t>
  </si>
  <si>
    <t>1.村级机构，22年参加辅助性劳动人员11人。得2分。
2.2022年因为疫情，仅有少量的劳动，譬如橡胶制品、拉链、剪线头、拎袋，得3分
3.在劳动数量上不作强制性要求，按订单结算劳动报酬，得2分</t>
  </si>
  <si>
    <t>1.村级机构，22年参加辅助性劳动人员10人，得1分。
2.礼品拎袋，农产品种植等，得2.5分
3.在劳动数量上不作强制性要求，按订单结算劳动报酬，得2分</t>
  </si>
  <si>
    <t>1.22年参加辅助性劳动人员16人。但实际仅3人能收到相关劳动收入，实质上不符合镇级不少于10人的规定。得0.5分
2.2022年劳动产品包括编织、染布、桃袋，得3分
3.在劳动数量上不作强制性要求，按工作量结算劳动报酬，得2分</t>
  </si>
  <si>
    <t>1.镇（街道）级机构，22年日间照料人员18人，得2分
2.为残疾人提供生活照料、午餐服务、午休服务，休息室设备设施齐全，得2分</t>
  </si>
  <si>
    <t>（1）由镇（街道）残联牵头社区康复协调员开展辖区内残疾人康复需求和服务状况调查，机构台账中为街道电脑系统中的需求调查，未附需求调查表，扣0.5分
（2）由镇（街道）残联牵头，依托社区卫生服务中心或其他医疗机构，开展家庭医生签约服务，签约率达标，有签约服务协议，购买第三方精防服务“向阳花开”精神残障人士社会扶持项目。
（3）社区康复医生为有需求的残疾人提供个别化功能训练指导，功能训练指导每月4次，暂无康复评估，扣1分
（4）由镇（街道）残联牵头，采用购买服务等方式，由辅具机构为辖区内有辅具需求的残疾人提供辅助器具适配服务；为有辅具维修服务的残疾人提供辅具维修服务；为有辅具租赁需求的残疾人提供辅具租赁服务。
（5）由街道残联牵头，购买第三方精防服务“向阳花开”精神残障人士社会扶持项目。为残疾人及其家庭提供心理疏导、康复咨询等形式多样的支持性服务。
（6）为有康复需求的残疾人转介到专业康复机构提供咨询、联络等服务，包括白内障手术、辅具供应等
（7）为有需求的残疾人提供节日主题活动、职业康复及文化体育活动，每月4次以上</t>
  </si>
  <si>
    <t>2022年沿用之前的康复模式，2022年康复内容为一般健康检查和指导康复训练，康复记录较为简单，康复器材陈旧，使用率不高。得12.5分</t>
  </si>
  <si>
    <t>（1）由镇（街道）残联牵头社区康复协调员开展辖区内残疾人康复需求和服务状况调查，有需求调查表。
（2）由镇（街道）残联牵头，依托社区卫生服务中心或其他医疗机构，开展家庭医生签约服务，签约率达标，有签约服务协议、由街道统一购买风信花开重度残疾人照护项目，开展入户巡诊针对肢体方面行动不便的重度残疾人进行入户巡诊。
（3）社区康复医生为有需求的残疾人提供个别化功能训练指导，功能训练指导每月4次，但缺乏康复评估，扣1分
（4）由镇（街道）残联牵头，采用购买服务等方式，由辅具机构为辖区内有辅具需求的残疾人提供辅助器具适配服务；有维修及租赁记录表。
（5）由街道残联牵头，依托专业机构和社会组织，为残疾人及其家庭提供心理疏导、康复咨询等形式多样的支持性服务，22年街道有精障项目。
（6）为有康复需求的残疾人转介到专业康复机构提供咨询、联络等服务，包括儿童康复等
（7）为有需求的残疾人提供节日主题活动、职业康复及文化体育活动，但活动频次不足，扣1分</t>
  </si>
  <si>
    <t>（1）由镇（街道）残联牵头社区康复协调员开展辖区内残疾人康复需求和服务状况调查，有需求调查表。
（2）由镇（街道）残联牵头，依托社区卫生服务中心或其他医疗机构，开展家庭医生签约服务，签约率达标，有签约服务协议、暂未针对肢体方面行动不便的重度残疾人进行入户巡诊。扣1分
（3）社区康复医生为有需求的残疾人提供个别化功能训练指导，功能训练指导每月4次，但缺乏康复评估，扣1分
（4）由镇（街道）残联牵头，采用购买服务等方式，由辅具机构为辖区内有辅具需求的残疾人提供辅助器具适配服务；22年创建康复之家，有维修及租赁记录表。
（5）由街道残联牵头，依托专业机构和社会组织，为残疾人及其家庭提供心理疏导、康复咨询等形式多样的支持性服务。
（6）为有康复需求的残疾人转介到专业康复机构提供咨询、联络等服务，包括儿童康复等
（7）为有需求的残疾人提供节日主题活动、职业康复及文化体育活动，每月4次以上</t>
  </si>
  <si>
    <t>（1）由镇（街道）残联牵头社区康复协调员开展辖区内残疾人康复需求和服务状况调查，有需求调查表。
（2）由镇（街道）残联牵头，依托社区卫生服务中心或其他医疗机构，开展家庭医生签约服务，签约率达标，有签约服务协议、暂未针对肢体方面行动不便的重度残疾人进行入户巡诊。扣1分
（3）社区康复医生为有需求的残疾人提供个别化功能训练指导，有简单的康复评估。
（4）由镇（街道）残联牵头，采用购买服务等方式，由辅具机构为辖区内有辅具需求的残疾人提供辅助器具适配服务；有维修及租赁记录空表。
（5）为残疾人及其家庭提供心理疏导、康复咨询等形式多样的支持性服务。
（6）由上级为有康复需求的残疾人转介到专业康复机构提供咨询、联络等服务，包括儿童康复等
（7）为有需求的残疾人提供节日主题活动、职业康复及文化体育活动。</t>
  </si>
  <si>
    <t>1.结合党建助残开展志愿助残活动。与结对的党组织和助残组织共建活动4次，并有服务记录。2022年志愿助残活动未单独开展扣2分
2.机构有新时代文明实践站的挂牌
3.参与社会活动。2022年开展1次家长座谈会，台账完整，广泛听取建议与意见。</t>
  </si>
  <si>
    <t>1.结合党建助残开展志愿助残活动。与结对的党组织和助残组织4次，有服务记录。2022年开展志愿助残活动，每月1次。
2.22年有参与新时代文明实践活动，得1分
3.参与社会活动。2022年初有1次家长座谈会</t>
  </si>
  <si>
    <t xml:space="preserve">1.22年底有结对党组织，于23年初开始有结对活动，得3分
2.机构22年参与新时代文明实践活动，得1分
3.参与社会活动。2022年每季度开展1次家长座谈会，广泛听取建议与意见。
</t>
  </si>
  <si>
    <t>1.结合党建助残开展志愿助残活动。与结对的党组织和助残组织2次，有服务记录。2022年开展志愿助残活动，每月1次。扣0.5分
2.2022年参与新时代文明实践活动，得1分
3.2022年开展家长座谈会或亲友会，得2分</t>
  </si>
  <si>
    <t>2022年新引进的项目包括：3种不同型号的电子防盗扣等，后期计划成立调配中心（2022年间接为长安惠爱、前洲绿缘、新缘提供劳动产品），得4分</t>
  </si>
  <si>
    <t>2022年有橡胶制品、拉链。2023年开始做如意协会的产品</t>
  </si>
  <si>
    <t>2022年有果茶，糖葫芦，种植番茄、梨树等</t>
  </si>
  <si>
    <t>2022年22年新增香叶，以及其他的少量桃袋、豆芽收入等</t>
  </si>
  <si>
    <t>2022年新引进的项目包括：折纸盒、穿吊牌、手套等</t>
  </si>
  <si>
    <t>馨禾</t>
  </si>
  <si>
    <t>购买如意公益的公益项目</t>
  </si>
  <si>
    <t>工资2500元/月，食堂阿姨1600元/月</t>
  </si>
  <si>
    <t>会计3500元/年</t>
  </si>
  <si>
    <t>康复医生400元/年</t>
  </si>
  <si>
    <t>绿如意</t>
  </si>
  <si>
    <t>康复医生2021年2200元/年</t>
  </si>
  <si>
    <t>桃文化</t>
  </si>
  <si>
    <t>每人每月发放300元生活补贴</t>
  </si>
  <si>
    <t>年终一次性再发放工时工资及奖励</t>
  </si>
  <si>
    <t>22年收入11万左右</t>
  </si>
  <si>
    <t>成本9万，含一次性的四五万包装袋成本</t>
  </si>
  <si>
    <t>村里22年给了20万补贴</t>
  </si>
  <si>
    <t>固定的全年人员成本27万多左右</t>
  </si>
  <si>
    <t>惠山区残疾人之家2020年度工作综合绩效评估表</t>
  </si>
  <si>
    <t>钱桥-无锡市钱桥街道华力惠和工疗站残疾人之家</t>
  </si>
  <si>
    <t>1、制度管理
（10分）</t>
  </si>
  <si>
    <t>有与“残疾人之家”服务内容相一致的各项规范管理制度</t>
  </si>
  <si>
    <t>制度齐全得1分</t>
  </si>
  <si>
    <t>以区政府办文件《关于印发“残疾人之家”建设实施办法的通知》惠府办【2018】30号文件为依据查阅管理制度文本</t>
  </si>
  <si>
    <t>有与“残疾人之家”服务内容相一致的各项规范管理制度。得1分</t>
  </si>
  <si>
    <t>信息公开</t>
  </si>
  <si>
    <t>符合要求得1分</t>
  </si>
  <si>
    <t>上墙公开安全、财务、康复训练室、阅览室、服务对象、服务内容、日程安排、工作人员和突发应急等服务内容和标准</t>
  </si>
  <si>
    <t>有相关制度上墙。得1分</t>
  </si>
  <si>
    <t>开展服务要有记录，所有服务对象要建立个人服务档案</t>
  </si>
  <si>
    <t>服务记录、服务档案符合要求得6分，有季度成绩单得2分</t>
  </si>
  <si>
    <t>服务记录的台账、服务对象的个人服务档案，一人一档。（包含服务对象的个人及家庭信息采集表，体检表、与服务对象本人或其监护人签订的服务协议，每天签到簿，成绩单及每月工作、生活、康复、医疗、娱乐、培训记录等。）</t>
  </si>
  <si>
    <t>1.均有一人一档，服务协议一年一签，个人档案中，个别无体检报告，部分为18年或19年体检报告，20年无管理服务人员的签到。得5分
2.有季度成绩单及年终总结。得2分</t>
  </si>
  <si>
    <t>1.均有一人一档，各项台账记录详尽，但基本能力评估部分无结果评述，部分表述过于简单。得4分
2.有季度成绩单及年终总结，年终总结内容较简单。得1分</t>
  </si>
  <si>
    <t>1.均有一人一档，各项台账记录详尽，但基本能力评估部分无结果，部分表述过于简单。得4分
2.有季度成绩单和年终总结。得2分</t>
  </si>
  <si>
    <t>1.均有一人一档，各项台账资料齐全，有体检报告。得6分
2.有季度成绩单及年终总结。得2分</t>
  </si>
  <si>
    <t>1.均有一人一档，各项台账记录详尽，年度会对残友参加活动、康复和培训情况进行汇总，有单独的残友变化情况记录。得6分
2.有季度成绩单及年终总结。得2分</t>
  </si>
  <si>
    <t>1.均有一人一档，各项台账均有记录，但部分记录较为简单，缺少基本能力评估结果评述和监护人签字。得4分
2.有季度成绩单及年终总结。得2分</t>
  </si>
  <si>
    <t>1.均有一人一档，各项台账均有记录，但部分记录较简单，基本能力评估没有结果评述。得4分
2.有季度成绩单及年终总结。得2分</t>
  </si>
  <si>
    <t>1.均有一人一档，假期有假期生活指南。得6分
2.季度成绩单仅1张，有年终总结。得1分</t>
  </si>
  <si>
    <t>1.均有一人一档，各台账记录详尽，全部开展体检。得6分
2.有季度成绩单及年终总结。得2分</t>
  </si>
  <si>
    <t>1.均有一人一档，但基本能力评估较为简单。得5分
2.2020年有1次成绩单。得1分</t>
  </si>
  <si>
    <t>1.档案缺失两份，年度总结较为详尽，但基本能力评估和服务记录较为简单。得3分
2.有2次季度成绩单。得1.5分</t>
  </si>
  <si>
    <t>1.均有一人一档，有教育培训、辅助性就业和康复记录，但基本能力评估和服务记录十分简单。得3分
2.有1次季度成绩单。得1分</t>
  </si>
  <si>
    <t>1.均有一人一档，各项台账记录详尽，但基本能力评估没有监护人签字。得5分
2.均有季度成绩单及年终总结。得2分</t>
  </si>
  <si>
    <t>1.均有一人一档，但年度总结较为简单。得5分
2.有季度成绩单及年终总结。得2分</t>
  </si>
  <si>
    <t>1.均有一人一档，但各项台账记录较为简单，建档日期与监护人意见不齐全.得3分
2.有季度成绩单及年终总结。得2分</t>
  </si>
  <si>
    <t>1.均有一人一档，但基本能力评估未填写建档日期及填表人，无年终总结。得3分
2.有季度成绩单，但家长寄语均未填写。得1分</t>
  </si>
  <si>
    <t>1.均有一人一档，但各台账记录比较简单，无年终总结，家庭基本信息及基本能力评估未写建档日期及填表人。日间照料4人的一人一档中无体检报告。得3分
2.有季度成绩单，部分无家长寄语。得1分</t>
  </si>
  <si>
    <t>1.均有一人一档，但家庭基本信息及基本能力评估未写建档日期及填表人，年终情况记录为身体状况，未对残友进行年终总结。得3分
2.有季度成绩单，部分无家长寄语。得1分</t>
  </si>
  <si>
    <t>2、财务管理
（15分）</t>
  </si>
  <si>
    <t>财务单独核算</t>
  </si>
  <si>
    <t>财务单独核算得2分</t>
  </si>
  <si>
    <t>财务报表（收支报表）、财务账册符合区补资金专款专用、专账核算要求。</t>
  </si>
  <si>
    <t>机构财务单独核算。得2分</t>
  </si>
  <si>
    <t>财政资金和社会筹集的各项资金按规定使用</t>
  </si>
  <si>
    <t>资金使用符合要求得7分</t>
  </si>
  <si>
    <t>机构建设补贴：基建支出的支付、房屋租赁、装修、康复服务、学习培训、文体等活动所必须购置的设施和设备费。查看账册及支付凭证、建筑租赁合同。</t>
  </si>
  <si>
    <t>资金使用符合要求。得7分</t>
  </si>
  <si>
    <t>资金使用符合要求，但财务凭证摘要简单，且账务处理不够规范。得6分</t>
  </si>
  <si>
    <t>活动与培训费补贴：根据服务对象人数给予活动与培训费补贴，每开展一次活动或培训，根据实际参加人数给予每人每次10元，每月最高补贴50元。补贴费用用于开展活动所需器材、职业培训、职业辅导活动中购置辅导教材、聘请相关培训教师等费用。查看培训记录进行对比计算复核，并查看费用发生记录</t>
  </si>
  <si>
    <t>伙食费补贴：根据每天服务的人数给予补贴，每人每天10元计算（每月不超过22天）。查看每天记载残疾人就餐人数和就餐人员名单，并查看食堂费用开支进行分析。</t>
  </si>
  <si>
    <t>工资补贴：所有专职管理人员和服务人员的基本工资、岗位工资、生活补贴和社会保险费用，按照区最低工资标准补贴，兼职人员按照每人每月800元补贴。查看工资发放单。管理人员与兼职人员每天到场，现场询问残疾人。</t>
  </si>
  <si>
    <t>档案补贴：档案管理按每人每年80元予以补贴。查看档案。</t>
  </si>
  <si>
    <t>水电费补贴：根据服务对象给予补贴，夏季（6月15日-8月31日）用水用电高峰期，每人每天补贴1.5元，其他时间每人每天补贴1元（每月不超过22天）。查看考勤记录相应时间段的人数。</t>
  </si>
  <si>
    <t>设施及设备维护补贴：按每年3000元给予补贴，从机构建成后的次年开始补贴。用于场地维护、设施设备维护、损耗设备重置方面的费用。查看财务支付凭证。</t>
  </si>
  <si>
    <t>无资金套现、拆借等违规使用补助资金的问题</t>
  </si>
  <si>
    <t>资金使用符合要求得4分</t>
  </si>
  <si>
    <t>查看财务支付凭证及支付清单。</t>
  </si>
  <si>
    <t>无违规使用补助资金情况。得4分</t>
  </si>
  <si>
    <t>残疾人出勤补贴、收入核算合规和准确</t>
  </si>
  <si>
    <t>补贴发放符合要求得2分</t>
  </si>
  <si>
    <t>查看财务支付凭证及支付清单，发放清单（含发放的项目）需有残疾人、经办人员签字。</t>
  </si>
  <si>
    <t>1月14人，2-12月13人，由企业发放工资，平均工资2100元。得2分</t>
  </si>
  <si>
    <t>1-8月发放330元/月生活或出勤补贴。得2分</t>
  </si>
  <si>
    <t>1-7月发放330元/月生活或出勤补贴，8月发放440元/月生活或出勤补贴。</t>
  </si>
  <si>
    <t>发放330元/月生活或出勤补贴。得2分</t>
  </si>
  <si>
    <t>发放20元/日生活或出勤补贴。得2分</t>
  </si>
  <si>
    <t>辅助性就业61人，由企业发放工资，在机构发放平均3500/年的补贴。得2分</t>
  </si>
  <si>
    <t>发放10-20元/日的出勤补贴+劳动工资,合计200-1000元/月不等。得2分</t>
  </si>
  <si>
    <t>机构为学校事业单位下属机构。残友为特校学生，机构不发放出勤补贴。得1分</t>
  </si>
  <si>
    <t>外挂车间人员按照2020元/月支付工资，其他人员1-7月300元/月、8-12月440元/月发放生活或出勤补贴。得2分</t>
  </si>
  <si>
    <t>发放15元/日生活或出勤补贴。得2分</t>
  </si>
  <si>
    <t>辅助性就业39人，由企业发放工资。得2分</t>
  </si>
  <si>
    <t>发放250元/月生活或出勤补贴。得2分</t>
  </si>
  <si>
    <t>核雕和编织工作发放300元/月的生活补贴和65-100元/日的劳动收入；桃子套袋和插管工作发放300元/月的生活补贴，无额外的劳动收入。得2分</t>
  </si>
  <si>
    <t>发放300元/月生活或出勤补贴,8月起暂停发放。得2分</t>
  </si>
  <si>
    <t>辅助性就业18人，由企业发放工资。得2分</t>
  </si>
  <si>
    <t>3、服务队伍
（8分）</t>
  </si>
  <si>
    <t xml:space="preserve">有与“残疾人之家”功能匹配的管理和服务人员，并应具有相应的工作经验和能力，服务人员履职敬业 </t>
  </si>
  <si>
    <t>管理人员数量符合要求得3分，有专职管理人员得3分</t>
  </si>
  <si>
    <t>至少配备1名专职管理人员，按要求配备兼职管理人员、精防医生和康复医生。查看人员档案，工资发放表，查看管理服务人员履职敬业情况（残疾人问卷、管理人员问答）</t>
  </si>
  <si>
    <t>1.专职管理职人员1人，兼职服务人员1人（8月开始由丁负责，8月之前厂里人员兼职），符合人员配比；
2.20年配备康复医生。
得6分</t>
  </si>
  <si>
    <t>1.专职管理人员1人，兼职管理人员1人，符合人员配比；
2.20年配备康复医生。
得6分</t>
  </si>
  <si>
    <t>1.专职管理人员1人，兼职管理人员1人，符合人员配比；
2.20年配备了康复医生和精防医生。
得6分</t>
  </si>
  <si>
    <t xml:space="preserve">1.专职管理人员1人，兼职管理人员1人，符合人员配比。
2.20年配备了康复医生。
得6分
</t>
  </si>
  <si>
    <t>1.专职管理人员1人，兼职管理人员2人，符合人员配比；
2.20年配备了康复医生和精防医生。
得6分</t>
  </si>
  <si>
    <t>1.专职管理职人员2人（其中新增专职人员在20年9月入职，兼职服务人员6人（5名车间主任），符合人员配比；
2.20年配备康复医生。
得6分</t>
  </si>
  <si>
    <t>1.专职管理人员2人，兼职服务人员2人，符合人员配比；
2.20年配备康复医生和精防医生。
得6分</t>
  </si>
  <si>
    <t>1.专职管理人员1人，兼职服务人员1人，符合人员配比；
2.配备康复医生（学校校医）。
得6分</t>
  </si>
  <si>
    <t>1.专职管理人员1人，兼职服务人员3人，符合人员配比；
2.20年配备三院康复医生，兼职精防工作。
得6分。</t>
  </si>
  <si>
    <t>1.专职管理人员1人，兼职服务人员1人，但19年初兼职服务人员退休，机构长期只有1名管理人员，在8月兼职人员回机构任职，部分时间不符合人员配比；
2.20年配备康复医生和精防医生。
得5分。</t>
  </si>
  <si>
    <t>1.专职管理职人员1人，兼职服务人员3人，符合人员配比；
2.20年配备康复医生和精防医生。
得6分。</t>
  </si>
  <si>
    <t>1.专职管理人员1人，兼职服务人员1人，符合人员配比；
2.20年配备了康复医生和精防医生。
得6分。</t>
  </si>
  <si>
    <t>1.专职管理人员1人，兼职服务人员1人，符合人员配比；
2.20年配备康复医生，但未配备精防医生。
得5分。</t>
  </si>
  <si>
    <t>1.专职管理人员1人，兼职服务人员1人，符合人员配比；
2.20年配备康复医生和精防医生。
得6分。</t>
  </si>
  <si>
    <t>1.专职管理职人员1人，兼职服务人员1人，符合人员配比；
2.20年配备康复医生。
得6分。</t>
  </si>
  <si>
    <t>1.专职管理人员1人，兼职服务人员2人，符合人员配比；
2.20年配备康复医生和精防医生。
得6分</t>
  </si>
  <si>
    <t>1.专职管理人员1人，兼职服务人员1人，符合人员配比；
2.20年配备康复医生和精防医生。
得6分</t>
  </si>
  <si>
    <t>1.专职管理人员1人，兼职服务人员1人，符合人员配比；
2.20年配备康复医生和精防医生（同一人）。
得6分</t>
  </si>
  <si>
    <t>身体健康，健康证持有率达100%</t>
  </si>
  <si>
    <t>健康证持有率达100%得2分</t>
  </si>
  <si>
    <t>查看服务人员的健康证</t>
  </si>
  <si>
    <t>专职管理人员和兼职服务人员均有健康证。得2分</t>
  </si>
  <si>
    <t>专职管理人员有健康证，但部分兼职服务人员没有健康证。得1分</t>
  </si>
  <si>
    <t>有1名新入职的专职管理人员在2020年未办理健康证。得1分</t>
  </si>
  <si>
    <t>专职管理人员和兼职服务人员均有健康证。得2分。</t>
  </si>
  <si>
    <t>20年专职管理人员有健康证，但兼职服务人员没有健康证。得1分</t>
  </si>
  <si>
    <t>4、服务情况
（18分）</t>
  </si>
  <si>
    <t>为残疾人开展康复训练与服务</t>
  </si>
  <si>
    <t>康复服务符合要求得3分，精防和康复医生每周至少服务一次各得1分</t>
  </si>
  <si>
    <t>台账记录、康复档案、服务档案符合标准。有适合服务对象使用的康复器材和辅助器具，有康复训练场所；有一个辅助器具展示平台。</t>
  </si>
  <si>
    <t xml:space="preserve">1.社区康复方医生每周1次，有一人一档的康复情况手册，康复内容为一般健康检查、指导康复训练和康复讲座；
2.2名精神类残友，由康复医生一起进行精防康复，有季度的精神障碍患者随访服务记录，但日常康复中未体现精防内容
4.有专门的辅助性器具展示平台。
得4分
</t>
  </si>
  <si>
    <t>1.康复医生每周1次，有一人一档的康复情况手册，康复内容主要是一般健康检查、心理咨询和指导康复训练；
2.机构有2名精神类残友，但康复内容没有突出精防，无季度随访；
3.有康复器材和康复场所；
4.有专门的辅助性器具展示平台。
得3分</t>
  </si>
  <si>
    <t>1.康复医生每周1次，有专门的康复台账，康复内容主要是一般健康检查、心理咨询和指导康复训练；肢体训练登记不完整。
2.机构有两名精神类残友，精防医生每季度1次随访，有专门的随访记录，但每周的康复内容没有突出精防；
3.有康复器材和康复场所；
4.有专门的辅助性器具展示平台。
得4分</t>
  </si>
  <si>
    <t>1.康复医生每周1次，有一人一档康复训练档案，区分肢体残疾与智力残疾，康复内容主要是一般健康检查、心理咨询和指导康复训练，肢体类康复台账较完整，智力类康复台账较简单，内容与肢体类趋同，仅年底的一次评估。另外建议增加康复过程照片；
2.有康复器材和康复场所；
4.辅助性器具展示平台内容较简单。
得2.5分</t>
  </si>
  <si>
    <t>1.有专门的康复台账，每天20分钟早锻炼康复，每周1次的大型康复，康复内容比较专业；
2.有专门的康复训练场所和康复器具（与托养中心共用）；
3.有专门的辅助器具展示平台。
得5分</t>
  </si>
  <si>
    <t>1.康复医生每周1次，康复内容主要是量血压等一般健康检查，康复内容比较简单
2.有康复场地和康复器材，添置了康复器材；
3.没有专门的辅助性器具展示平台。
得2.5分。</t>
  </si>
  <si>
    <t>1.有专门的康复档案，并根据不同的残疾类别分类记录。有康复需求调查、康复计划、康复记录和康复评估；康复医生每周1次，康复内容主要是一般健康检查和康复训练指导；
2.针对精神类有专门的康复台账，精防医生每季度有心理咨询和心理疏导，平时的康复中体现精防；
3.有康复场所和康复器材；
4.有专门的辅助性器具展示平台。
得5分。</t>
  </si>
  <si>
    <t>1.康复医生2020年因疫情，工作重心在学校相关疫情事宜，残疾人之家仅进行日常体温记录及消毒，没有单独的康复台账；
2.有康复器材和康复场所；
3.有专门的辅助性器具展示平台。
得3分</t>
  </si>
  <si>
    <t>1.康复医生每周1次，康复内容为一般健康检查和指导康复训练；
2.针对精神类残友，由三院康复医生另外进行康复随访服务记录表，每周进行记录；
2.有康复器材和康复场所；
3.有专门的辅助性器具展示平台。
得5分。</t>
  </si>
  <si>
    <t>1.康复医生每周1次，由惠山康复医院和社区医院医生轮流前来康复，康复内容主要是一般健康检查，内容单一。
2.机构只有2名精神类残友，有精防医生，但精防康复内容也为一般健康检查，没有突出精神康复。
3.有康复器材和康复场所；
4.有专门的辅助性器具展示平台。
得4分。</t>
  </si>
  <si>
    <t>1.康复医生每周2次，由惠山康复医院和社区医院医生轮流前来康复，康复内容主要是一般健康检查，内容单一。
2.机构有多名精神类残友，有精防医生，但精防康复内容也为一般健康检查，没有突出精神康复。
3.有康复器材和康复场所，2020年新装修了康复场所，添设了新的康复器材；
4.无专门的辅助性器具展示平台。
得2.5分。</t>
  </si>
  <si>
    <t>1.康复医生每周1次，分批进行康复，康复内容根据不同的残疾种类分别进行康复指导，但康复记录较为简单；
2.精防医生和康复医生为同一人，但无详细的康复台账，无法突出精神康复；
3.有康复器材和康复场所；
4.无专门的辅助性器具展示平台。
得3分。</t>
  </si>
  <si>
    <t>1.康复医生每周1次进行康复训练，康复内容根据不同残疾种类进行康复指导，但康复记录较为简单；
2.20年新建了室外活动场所和健身器材，但室内康复训练场所狭小，康复训练器具陈旧；
3.有专门的辅助性器具展示平台。
得3分。</t>
  </si>
  <si>
    <t>1.康复医生每周1次，内容主要为一般健康检查、指导用药和指导康复训练，但康复记录较为简单记录在一人一档中，无单独的康复台账；
2.街道购买的心灵家园精防项目，精防医生每周1次前来康复，有专门的精防康复台账但未归档至残疾人之家；
3.有康复器材和康复场所；
4.有专门的辅助性器具展示平台。
得4分。</t>
  </si>
  <si>
    <t>1.康复医生每周2次，按照肢体和智力分批进行康复，康复内容为一般健康检查和指导康复训练；
2.康复医生有自己的康复台账,康复记录齐全；
3.有康复器材和康复场所，但康复场所较小，康复器材陈旧，使用率很低；
4.没有专门的辅助性器具展示平台。
得3分。</t>
  </si>
  <si>
    <t>1.康复医生每周2次，康复内容主要为一般健康检查和指导康复训练，康复记录比较简单，专门的康复台账仅13人，其余日常量血压等记录在一人一档体现；
2.精防医生每月1次随访，有专门的随访记录；
3.有康复器材和康复场所，有专门的肢体康复区和智力康复区；
4.有专门的辅助性器具展示平台；
5.由街道购买第三方康复服务及社区康复结合。得4分</t>
  </si>
  <si>
    <t>1.康复医生每周1次，但康复记录较为简单，康复内容多为一般健康检查；
2.精防工作由第三方无锡市溢点社工事务所带七院团队入户进行精神康复，比较专业；
2.有康复器材和康复场所；
3.有专门的辅助性器具展示平台。
得4分。</t>
  </si>
  <si>
    <t>1.康复医生每周1次，但康复记录较为简单，康复内容多为一般健康检查；
2.精防医生与康复医生为同一人，共3名精神类残友，每季度1次随访，有随访记录；
3.有康复器材和康复场所，添置了新的康复器材；
4.有专门的辅助性器具展示平台。
得4分</t>
  </si>
  <si>
    <t>经常开展适合残疾人的文体学习活动</t>
  </si>
  <si>
    <t>文体活动符合要求得3分，每月不少于2次的政策形势的宣传学习得2分。</t>
  </si>
  <si>
    <t>文体活动经常化，有活动方案、活动通知、活动签到单、活动照片、活动小结等，照片上墙并及时更新。查看相应的活动器材、用品，财务上显示的费用支出。有一个品牌节目。</t>
  </si>
  <si>
    <t>以自己举办的活动为主，活动丰富，另外，有可益会组织的活动，例如：四季之美、创意标语版、神奇的多米诺等。另外，与如意公益签订服务协议，2020年街道4个残疾人之家组织3场次活动（4万，各机构出1万）（2021年活动6场次，4万）：迎新联谊、户外踏青、拥抱大自然活动。另外有传乐的活动。
有活动签到、图片、文字汇总。
得5分</t>
  </si>
  <si>
    <t>文娱、培训、学习教育活动都有开展，活动汇总台账无法区分自己组织的活动及第三方组织的活动，部分活动台账照搬照抄公益组织的活动记录，大部分活动无签到
得3分</t>
  </si>
  <si>
    <t>文娱、培训、学习教育活动都有开展，学习教育活动都有开展，自己组织的活动无汇总台账，活动台账记录详实，但有残友反映文娱活动开展过于频繁（每周平均3次）。
得4分</t>
  </si>
  <si>
    <t>文娱、培训、学习教育活动都有开展，活动台账记录详实，活动形式较丰富（技能培训、手工制作花瓶、乘坐地铁等）。
得5分</t>
  </si>
  <si>
    <t>文娱、培训、学习教育活动都有开展，活动台账记录详实，以机构自组和志愿者助残活动为主。
得5分</t>
  </si>
  <si>
    <t>活动以自己组织的读书、读书、体育活动为主，活动较为单一，活动记录详实，有照片、签到和活动总结，举办频率和质量相比上一年度有所提高。
得4分</t>
  </si>
  <si>
    <t>文娱、培训、学习教育活动都有开展，活动主要以机构开展的“幸福花开”项目和党建助残活动为主，活动台账记录详实。
得5分</t>
  </si>
  <si>
    <t>活动分为校内文体活动、校外文体活动、与街道联合组织的党建活动和社会助残。部分活动与校内家政、文化课结合。
得5分</t>
  </si>
  <si>
    <t>文体活动主要以文体娱乐、卫生教育、劳动、思想沟通、技能培训等自己组织的活动为主。
得5分</t>
  </si>
  <si>
    <t>活动主要以自己开展的手工、培训、外出旅游和公益组织组织的活动为主，但自己开展的活动较少。
得4分</t>
  </si>
  <si>
    <t>活动主要以自己开展的生日会、文体活动和公益组织组织的活动为主，上半年活动较少，但下半年活动较为丰富。得4分</t>
  </si>
  <si>
    <t>文体活动主要以游戏、技能培训、读书等自己组织的活动为主，活动数量和质量相比2019年有显著提升。
得5分</t>
  </si>
  <si>
    <t>文体活动以自己组织和公益组织举办的活动为准，活动经常化且内容丰富，活动台账记录详实。
得5分</t>
  </si>
  <si>
    <t>活动以自己组织的农田劳作、手工、技能培训、节日活动、义卖为主，康复医生的康复活动混合在活动台账中。
得4分</t>
  </si>
  <si>
    <t>文体活动以自己组织的活动为主，内容多为看电影、过生日、安全活动、消防活动、疫情培训等。
得5分</t>
  </si>
  <si>
    <t>活动以自己组织的手工、讲座、出游、烘焙、节日活动、培训等，活动丰富适合残疾人。
得5分</t>
  </si>
  <si>
    <t>活动以自己组织的手工、讲座、出游、节日活动等，活动丰富适合残疾人。
得5分</t>
  </si>
  <si>
    <t>活动以自己组织的手工、表演排练、健康讲座、培训、节日活动等，活动较丰富。
得5分</t>
  </si>
  <si>
    <t>社会助残</t>
  </si>
  <si>
    <t>社会助残活动经常化得5分，突出党建助残元素得3分</t>
  </si>
  <si>
    <t>积极吸引社会资源开展志愿助残有成效；突出党建氛围，党建助残活动丰富，有助残活动照片；有一个宣传片；有活动相关台账。</t>
  </si>
  <si>
    <t>1.社会助残主要以可益会和传乐公益及如意公益开展为主。
2.与市场监督管理局钱桥分局结对，7.24党建结对活动，8.11食品安全知识小课堂活动，12.24晓丰社区有我陪伴的早晨不孤单活动。
得7分</t>
  </si>
  <si>
    <t>1.社会助残主要以可益会、如意公益、传乐公益开展为主。
2.建立党建助残平台，2020年为无锡市党建助残示范点，党建活动开展丰富。
得8分</t>
  </si>
  <si>
    <t>1.社会助残主要以可益会、如意公益、传乐公益开展为主。
2.建立党建助残平台，党建活动开展丰富。
得8分</t>
  </si>
  <si>
    <t>1.社会助残主要以如意公益开展为主。
2.建立党建助残平台，为2020年党建助残示范点，结对助残党组织较多，党建活动开展丰富。
得8分</t>
  </si>
  <si>
    <t>1.有专门的社会助残台账，助残活动举办较多，助残内容主要为志愿者活动。
2.建立党建助残平台，党建活动开展丰富。
得8分</t>
  </si>
  <si>
    <t>1.社会助残以幸福义工慰问和博凡组织的活动为主，但社会助残活动较少。
2.建立党建助残平台，但活动较少体现党建助残元素。得6分</t>
  </si>
  <si>
    <t>1.社会助残以幸福花开项目为主。
2.建立了党建助残平台，活动中较多体现党建助残元素
。
得8分</t>
  </si>
  <si>
    <t>1.为2020年无锡市党建助残示范点，有专门的党建助残台账，与区级机关工委党支部等进行结对，党建活动丰富。
2.建立党建助残平台，党建活动开展丰富。
得8分</t>
  </si>
  <si>
    <t xml:space="preserve">1.社会助残主要为渭文公益、良泉精神康复公益、社区志愿者开展的助残活动。
2.建立党建助残平台，党建助残活动丰富。
得8分
</t>
  </si>
  <si>
    <t>1.社会助残主要以如意公益、佳缘荟公益组织的助残活动为主。
2.建立党建助残平台，党建助残活动丰富。
得8分</t>
  </si>
  <si>
    <t>1.社会助残主要以黎明公益组织的助残活动为主。
2.还未正式建立党建助残平台，活动中也未体现党建助残元素。
得6分</t>
  </si>
  <si>
    <t>1.社会助残以“锡西暖心”公益组织开展社会助残，但社会助残活动较少。
2.还未正式建立党建助残平台，活动中也较少体现党建助残元素。
得4分</t>
  </si>
  <si>
    <t>1.社会助残以“锡西暖心”公益组织开展社会助残为主，活动内容和举办频率尚可。
2.建立党建助残平台，在社会助残中有党建助残活动。得6分</t>
  </si>
  <si>
    <t>1.社会助残以“天阳容爱社”的活动为主（每月1次）。
2.为2020年无锡市党建助残示范点，建立党建助残平台，在社会助残中有党建助残活动。
得8分</t>
  </si>
  <si>
    <t>1.社会助残主要以参加“天阳容爱社”的活动为主（油画创作活动），得5分
2.建立党建助残平台，但是党建助残结队仅1个区应急管理局，活动开展较少，2020年仅区应急管理局党支部2次党建活动。得1分</t>
  </si>
  <si>
    <t>1.社会助残以九如城和益助的助残活动为主。
2.为2020年无锡市党建助残示范点，建立党建助残平台，活动中体现党建助残元素。
得8分</t>
  </si>
  <si>
    <t>1.社会助残主要以九如城和溢点社工事务所的助残活动为主。
2.建立党建助残平台，活动中体现党建助残元素。
得8分</t>
  </si>
  <si>
    <t>1.社会助残主要以九如城、丽缘家庭（康复服务）组织的助残活动为主.
2.建立党建助残平台，单独有党建助残活动台账，党建活动丰富。
得8分</t>
  </si>
  <si>
    <t>5、活动场所
（5分）</t>
  </si>
  <si>
    <t>功能区域设置完备</t>
  </si>
  <si>
    <t>按照“七有七服务”标准，功能区域设置符合要求得5分。一项面积达到要求得2分，两项面积达到要求得5分，都不符合要求不得分。</t>
  </si>
  <si>
    <t>建筑总面积应不少于150㎡，并具备必要的室外活动场地（一般不少于100㎡）。</t>
  </si>
  <si>
    <t>室内面积达到300㎡以上，有室外活动场地。得5分</t>
  </si>
  <si>
    <t>室内面积达到260㎡，有室外活动场地。得5分</t>
  </si>
  <si>
    <t>室内面积达到500㎡，有室外活动场地。得5分</t>
  </si>
  <si>
    <t>室内面积达到400㎡，有室外活动场地。得5分</t>
  </si>
  <si>
    <t>室内面积达到600㎡，室外活动场地较大。得5分</t>
  </si>
  <si>
    <t>新场地室内面积达到500㎡以上，有室外活动场地。得5分</t>
  </si>
  <si>
    <t>室内面积达到1000㎡以上，有室外活动场地。得5分</t>
  </si>
  <si>
    <t>室内面积达到300㎡以上，有专门的室外活动场地。得5分</t>
  </si>
  <si>
    <t>室内面积达到150㎡，有室外活动场地。得5分</t>
  </si>
  <si>
    <t>室内面积达到200㎡以上，有室外活动场地，2020年改建了活动场所，活动场所崭新。得5分</t>
  </si>
  <si>
    <r>
      <rPr>
        <sz val="8"/>
        <rFont val="宋体"/>
        <charset val="134"/>
      </rPr>
      <t>200</t>
    </r>
    <r>
      <rPr>
        <sz val="8"/>
        <rFont val="SimSun"/>
        <charset val="134"/>
      </rPr>
      <t>㎡室内场地，有较大的室外场地。得</t>
    </r>
    <r>
      <rPr>
        <sz val="8"/>
        <rFont val="宋体"/>
        <charset val="134"/>
      </rPr>
      <t>5分</t>
    </r>
  </si>
  <si>
    <t>室内面积达到360㎡，室外活动场地宽敞。得5分</t>
  </si>
  <si>
    <t>室内面积达到250㎡，有室外活动场地。得5分</t>
  </si>
  <si>
    <t>和养老中心共享面积1200㎡。得5分</t>
  </si>
  <si>
    <r>
      <rPr>
        <sz val="8"/>
        <rFont val="宋体"/>
        <charset val="134"/>
      </rPr>
      <t>面积400</t>
    </r>
    <r>
      <rPr>
        <sz val="8"/>
        <rFont val="SimSun"/>
        <charset val="134"/>
      </rPr>
      <t>㎡，</t>
    </r>
    <r>
      <rPr>
        <sz val="8"/>
        <rFont val="宋体"/>
        <charset val="134"/>
      </rPr>
      <t>2020年完成了党员会客厅改造。得5分</t>
    </r>
  </si>
  <si>
    <t>室内面积200㎡，但机构选址离厕所、电梯等设施较远，不方便残友如厕和出行。得4分</t>
  </si>
  <si>
    <t>6、安全保障
（9分）</t>
  </si>
  <si>
    <t>有无障碍设施，符合安全生产等各项规定</t>
  </si>
  <si>
    <t>无障碍设施符合要求得3分</t>
  </si>
  <si>
    <t>现场查看“残疾人之家”（含服务点）配备的无障碍设施。</t>
  </si>
  <si>
    <t>配备了无障碍设施。得3分</t>
  </si>
  <si>
    <t>对接纳的服务对象要预先进行评定，符合条件的要与其本人或监护人签订服务协议</t>
  </si>
  <si>
    <t>签订服务协议符合要求得2分</t>
  </si>
  <si>
    <t>查看预先评估报告，查看服务协议。</t>
  </si>
  <si>
    <t>签订了服务协议，有预先评估报告。得2分</t>
  </si>
  <si>
    <t>签订了服务协议，但没有预先评估报告。得1分</t>
  </si>
  <si>
    <t>签订了服务协议，有预先评估结果。得2分</t>
  </si>
  <si>
    <t>签订了服务协议，有预先评估结果，部分服务协议未盖机构章。得1分</t>
  </si>
  <si>
    <t>签订了服务协议，有预先评估结果，但评估内容较为单一，流于形式。得1分</t>
  </si>
  <si>
    <t>签订了服务协议，有预先评估结果，协议甲方为街道但未盖街道公章。得1分</t>
  </si>
  <si>
    <t>签订了服务协议，但服务协议日期有误，有预先评估结果。得1分</t>
  </si>
  <si>
    <t>签订了服务协议，有预先评估结果.得2分</t>
  </si>
  <si>
    <t>鼓励完善为残疾人购买商业险</t>
  </si>
  <si>
    <t>有商业险得1分（区级保险项目除外）</t>
  </si>
  <si>
    <t>查阅保险保单</t>
  </si>
  <si>
    <t>购买了商业险。得1分</t>
  </si>
  <si>
    <t>鼓励完善安全监管设施</t>
  </si>
  <si>
    <t>全年无事故得3分</t>
  </si>
  <si>
    <t>查阅台账（有消防、突发事件处置应急预案；有食品安全、劳动安全等措施）</t>
  </si>
  <si>
    <t>有详尽的安全制度和安全台账，每月进行安全自查，未发生安全事故。得3分</t>
  </si>
  <si>
    <t>有相应的安全制度，未发生安全事故。得2分</t>
  </si>
  <si>
    <t>有相应的安全制度，有煤气水电的日常检查和安全记录检查等安全台账。得3分</t>
  </si>
  <si>
    <t>7、日间照料服务
（10分）</t>
  </si>
  <si>
    <t>镇（街道）、村（社区）两级日间照料残疾人数要符合规定</t>
  </si>
  <si>
    <t>镇级不少于15人、村级不少于10人得10分，人数不符合规定最多得5分</t>
  </si>
  <si>
    <t>现场看日间照料人数及查阅残疾人档案，一份个人日志。</t>
  </si>
  <si>
    <t>20年全年日间照料人员14人，不符合镇级机构15人的规定。得7分</t>
  </si>
  <si>
    <t>20年日间照料人员15人，符合镇级机构15人的规定。得10分</t>
  </si>
  <si>
    <t>20年8月开始日间照料人员仅8人，不符合镇级机构15人的规定。得5分</t>
  </si>
  <si>
    <t>20年日间照料人员12人，符合村级机构10人的规定。得10分</t>
  </si>
  <si>
    <t>20年日间照料人员61人，符合镇级机构15人的规定。得10分</t>
  </si>
  <si>
    <t>20年日间照料人员35人，符合镇级机构15人的规定。得10分</t>
  </si>
  <si>
    <t>20年日间照料人员17人，符合镇级机构15人的规定。得10分</t>
  </si>
  <si>
    <t>20年日间照料人员22人，符合镇级机构15人的规定。得10分</t>
  </si>
  <si>
    <t>20年日间照料人员16人，符合镇级机构15人的规定。得10分</t>
  </si>
  <si>
    <t>20年日间照料人员40人，符合镇级机构15人的规定。得10分</t>
  </si>
  <si>
    <t>20年日间照料人员18人，符合镇级机构15人的规定。得10分</t>
  </si>
  <si>
    <t>20年日间照料人员15人，8月走1人，年底14人。得8分</t>
  </si>
  <si>
    <t>20年日间照料人员24人，符合镇级机构15人的规定。得10分</t>
  </si>
  <si>
    <t>查阅残疾人档案，人员认定标准参照惠府办[2018]30号文件执行</t>
  </si>
  <si>
    <t>8、辅助性劳动
（20分）</t>
  </si>
  <si>
    <t>镇（街道）、村（社区）两级参加辅助性就业劳动人数符合规定，辅助性劳动产品支撑力度强，劳动产品开发与调配能力强</t>
  </si>
  <si>
    <t>镇级不少于10人、村级不少于6人得7分，人数不符合规定最多得3分</t>
  </si>
  <si>
    <t>人员认定标准参照惠府办[2018]30号文件执行，现场查看、档案、考勤记录、财务凭证中查阅劳动收入发放清单（有残疾人、经办人员签字）。</t>
  </si>
  <si>
    <t>20年参加辅助性劳动人员14人，符合镇级不少于10人的规定.得7分</t>
  </si>
  <si>
    <t>20年参加辅助性劳动人员11人，符合镇级不少于10人的规定。得7分</t>
  </si>
  <si>
    <t>20年参加辅助性劳动人员5人，不符合镇级不少于10人的规定。得3分</t>
  </si>
  <si>
    <t>20年参加辅助性劳动人员10人，符合村级不少于6人的规定。得7分</t>
  </si>
  <si>
    <t>20年参加辅助性劳动人员15人，符合镇级不少于10人的规定。得7分</t>
  </si>
  <si>
    <t>20年参加辅助性劳动人员61人，符合镇级不少于10人的规定。得7分</t>
  </si>
  <si>
    <t>20年参加辅助性劳动人员20人，符合镇级不少于10人的规定。得7分</t>
  </si>
  <si>
    <t>20年参加辅助性劳动人员12人，符合镇级不少于10人的规定。得7分</t>
  </si>
  <si>
    <t>20年参加辅助性劳动人员22人，符合镇级不少于10人的规定。得7分</t>
  </si>
  <si>
    <t>20年参加辅助性劳动人员40人，符合镇级不少于10人的规定。得7分</t>
  </si>
  <si>
    <t>20年参加辅助性劳动人员17人，符合镇级不少于10人的规定。得7分</t>
  </si>
  <si>
    <t>20年参加辅助性劳动人员18人，符合镇级不少于10人的规定。得7分</t>
  </si>
  <si>
    <t>20年参加辅助性劳动人员15人，8月走1人，年底14人，符合镇级不少于10人的规定。得7分</t>
  </si>
  <si>
    <t>20年参加辅助性劳动人员13人，符合镇级不少于10人的规定。得7分</t>
  </si>
  <si>
    <t xml:space="preserve"> 辅助性劳动产品支撑能力强，有产品附加值比较优势得8分</t>
  </si>
  <si>
    <t>现场查看劳动产品，是否有生命力、附加值、持续性。</t>
  </si>
  <si>
    <t>机构按政策规定支付残友工资，残友人均月收入2100元，20年除疫情外基本均能参加辅助性劳动。得8分</t>
  </si>
  <si>
    <t>主要产品为电瓶车挡板穿线、茶叶包装盒，辅助性劳动适合残友，平均月收入200元左右，劳动产品附加值较低。得4分</t>
  </si>
  <si>
    <t>主要产品为农产品的自产自销、有机豆芽，平均月收入10-100元，劳动产品附加值较低。得4分</t>
  </si>
  <si>
    <t>胶圈等劳动收入极少，10月开始做毛线腰封100-500元/月，劳动产品附加值有提升。得5分</t>
  </si>
  <si>
    <t>主要产品为刻纸、丝网花、帽绳加工、手工编织、桃袋包装等。但残友属于重度残疾，能参与刻纸、帽绳加工等手工劳动的残友较少。得6分</t>
  </si>
  <si>
    <t>机构按政策规定支付残友工资，残友收入稳定。得8分</t>
  </si>
  <si>
    <t>主要产品对联、装裱，陶艺等文创产品，劳动产品附加值较高，但残友在新产品的参与度有待提高。得7分</t>
  </si>
  <si>
    <t>主要产品为布袋制作、手工制作等，机构2020年与吉善泉签订协议，衍纸有相关劳动收入，布袋仍无劳动收入，以劳动量计算，兑换相关物品。得6分</t>
  </si>
  <si>
    <t>主要产品为百洁布，电机换向器、电风扇开关装配、“喜憨儿”洗车，平均月收入500-1000元，劳动产品附加值较高。得8分</t>
  </si>
  <si>
    <t>主要产品为钻石画、眼镜布包装，辅助性劳动适合残疾人，但产品附加值两极分化，眼镜布包装附加值一般，钻石画附加值较高。得5分</t>
  </si>
  <si>
    <t>主要产品为花卉果树种植、桃袋包装，竹篮编织、有机豆芽，但花卉果树种植、桃袋包装，竹篮编织属于农庄内部的自产自销，无现金劳动收入，有机豆芽还未结算。得4分</t>
  </si>
  <si>
    <t>主要产品核雕、桃子套袋、插管，辅助性产品附加值较高。得8分</t>
  </si>
  <si>
    <t>主要产品为螺丝装配、眼镜袋、橡胶圈包装，平均月收入100-200元，辅助性产品附加值较低。得5分</t>
  </si>
  <si>
    <t>机构按政策规定及岗位性质支付残友工资，残友收入稳定。得8分</t>
  </si>
  <si>
    <t>劳动产品以剪手套、乐益贺卡、百洁布、开关为主，平均月收入200-300元左右，劳动产品附加值尚可。得5分</t>
  </si>
  <si>
    <t>劳动产品以剪手套、卡片制作、盒子制作、穿吊牌为主，平均月收入100-600元，劳动产品附加值尚可。得6分</t>
  </si>
  <si>
    <t>劳动产品以开关、乐益贺卡、橡胶圈、餐巾纸盒为主，平均月收入200-300元，劳动产品附加值尚可。得5分</t>
  </si>
  <si>
    <t>积极开展区域内外资源开发，推进产品调配得5分</t>
  </si>
  <si>
    <t>新增储备劳动项目至少1项，产品调配工作开展情况，现场查看，询问。</t>
  </si>
  <si>
    <t>机构和企业根据残友残疾程度分配工作，使残友均能参加工厂工作。得5分</t>
  </si>
  <si>
    <t>2021下半年计划开始做包装礼袋，前景较好。得5分</t>
  </si>
  <si>
    <t>2021年中旬开始做毛线腰封。得5分</t>
  </si>
  <si>
    <t>新增毛线腰封等，积极拓展劳动产品销售市场。得5分</t>
  </si>
  <si>
    <t>新增产品刻纸、帽绳加工、手工编织等，但新产品开发收入一般。得4分</t>
  </si>
  <si>
    <t>残友参与的岗位主要以装线等辅助工作为主，配合得当，效率高。企业新建了高标准无尘车间，残友工作环境显著提高。得5分</t>
  </si>
  <si>
    <t>新增邮册、丝巾、陶艺等各类文创产品，积极开展直播卖货等销售渠道。得5分</t>
  </si>
  <si>
    <t>由“乐益”提供产品调配和培训。得5分</t>
  </si>
  <si>
    <t>目前产品来源充足，也有其他厂家有意向，部分订单分配至长安。得5分</t>
  </si>
  <si>
    <t>产品仍为钻石画和眼镜布保证，未有新产品开发。得3分</t>
  </si>
  <si>
    <t>残友参与的岗位有车圈加工和包装贴，劳动产品较为稳定。得5分</t>
  </si>
  <si>
    <t>产品仍为花卉果树种植、桃袋包装，竹篮编织、有机豆芽，未有新产品开发。得3分</t>
  </si>
  <si>
    <t>在核雕和编织上每年不断研发新产品。得5分</t>
  </si>
  <si>
    <t>即将新增绿植种植产品，预计附加值尚可。得4分</t>
  </si>
  <si>
    <t>残友参与的岗位有检验、剪线头、贴标签、包装、熨烫等，劳动产品较为稳定。得4分</t>
  </si>
  <si>
    <t>新增产品开关及绕线圈，积极寻找新的辅助性就业产品。得5分</t>
  </si>
  <si>
    <t>新增产品盒子制作，积极寻找新的辅助性就业产品。得5分</t>
  </si>
  <si>
    <t>9、满意度测评
（5分）</t>
  </si>
  <si>
    <t>服务对象满意率</t>
  </si>
  <si>
    <t>满意率在95%及以上得5分，每降低3%扣1分。</t>
  </si>
  <si>
    <t>满意度调查表（家属电话访谈）、现场访谈</t>
  </si>
  <si>
    <t>满意度为86.55%。得2.18分</t>
  </si>
  <si>
    <t>满意度为96.80%。得5分</t>
  </si>
  <si>
    <t>满意度为90.67%。得3.56分</t>
  </si>
  <si>
    <t>满意度为89.14%。得3.05分</t>
  </si>
  <si>
    <t>满意度为94.22%。得4.74分</t>
  </si>
  <si>
    <t>满意度为94.00%。得4.67分</t>
  </si>
  <si>
    <t>满意度为94.86%。得4.95分</t>
  </si>
  <si>
    <t>满意度为99.56%。得5分</t>
  </si>
  <si>
    <t>满意度为99.37%。得5分</t>
  </si>
  <si>
    <t>满意度为94%。得4.67分</t>
  </si>
  <si>
    <t>满意度为89%。得3分</t>
  </si>
  <si>
    <t>满意度为96.33%。得5分</t>
  </si>
  <si>
    <t>满意度为97.33%。得5分</t>
  </si>
  <si>
    <t>满意度为97.82%。得5分</t>
  </si>
  <si>
    <t>满意度为98.33%。得5分</t>
  </si>
  <si>
    <t>满意度为90.55%。得3.52分</t>
  </si>
  <si>
    <t>工作人员补贴？劳动补贴？</t>
  </si>
  <si>
    <t>管理人员认真负责，康复台账详细</t>
  </si>
  <si>
    <t>账务处理不规范</t>
  </si>
  <si>
    <t>劳动产品相对丰富，活动丰富，比较能留住人</t>
  </si>
  <si>
    <t>精神类溢点专业</t>
  </si>
  <si>
    <t>兼职服务人员流动性较大</t>
  </si>
  <si>
    <t>党建活动丰富</t>
  </si>
  <si>
    <t>不满意的点</t>
  </si>
  <si>
    <t>6月份为赶进度第三方频繁组织活动，一定程度上影响正常工作。</t>
  </si>
  <si>
    <t>长安街道普遍对政策了解透彻</t>
  </si>
  <si>
    <t>3月试营业，5月正式营业</t>
  </si>
  <si>
    <t>3月试营业，4月正式营业</t>
  </si>
  <si>
    <t>惠山区残疾人之家2021年度工作综合绩效评估表</t>
  </si>
  <si>
    <t>于2021年4月开始独立运作，有与“残疾人之家”服务内容相一致的各项规范管理制度。得1分-是否需要“残疾人之家挂牌”</t>
  </si>
  <si>
    <t>康复之家有相关制度上墙。得1分</t>
  </si>
  <si>
    <t>1.均有一人一档，服务协议一年一签，个别档案缺体检报告。得5分
2.有季度成绩单及年终总结，年终总结较为简单。得1.5分</t>
  </si>
  <si>
    <t>1.均有一人一档，服务协议一年一签，个别2份缺体检报告。得5分
2.有季度成绩单及年终总结，年终总结很详细。得2分</t>
  </si>
  <si>
    <t>1.均有一人一档，各项台账记录详尽，基本能力评估结论较为简单。得5分
2.有季度成绩单和年终总结。得2分</t>
  </si>
  <si>
    <t>1.均有一人一档，各项台账资料齐全，但年终总结内容较为简单。得5分
2.有季度成绩单及年终总结。得2分</t>
  </si>
  <si>
    <t>1.均有一人一档，但因疫情原因1位10月新进机构的残友基本能力评估信息不齐全。得5分
2.有季度成绩单及年终总结。得2分</t>
  </si>
  <si>
    <t>1.均有一人一档，各项台账均有记录，但部分记录较为简单，建档日期、填表人信息空缺。得4分
2.有季度成绩单及年终总结。得2分</t>
  </si>
  <si>
    <t>1.均有一人一档，各项台账均有记录，但部分记录较简单，基本能力评估结果及个别化培训记录过于简单。得4分
2.有季度成绩单及年终总结。得2分</t>
  </si>
  <si>
    <t>1.一人一档仅有家庭基本信息表、基本能力评估及体检报告，无个别化教育、参加教育培训、参加辅助性劳动记录、康复记录等，得1分。
2.有成绩单及年终总结。得2分</t>
  </si>
  <si>
    <t>1.均有一人一档，但建档日期、填表人、优势不足等信息未填列。得3分。
2.有成绩单及年终总结。得2分</t>
  </si>
  <si>
    <t>1.均有一人一档，假期有假期生活指南，基本能力评估记录较为简单。得5分
2.按学期，1年2张成绩单，有年终总结。得2分</t>
  </si>
  <si>
    <t>1.均有一人一档，基本能力评估由康复医生填写，较专业，档案中缺少辅助性劳动台账。得5分
2.有季度成绩单及年终总结。得2分</t>
  </si>
  <si>
    <t>1.均有一人一档，各项内容填写齐全，托养协议个别未落款日期。得5分
2.均有季度成绩单及年终总结。得2分</t>
  </si>
  <si>
    <t>1.均有一人一档，建档日期、填表人等信息不全，各类活动、教育、辅助性就业情况表均为电脑打印。得4分
2.有2次季度成绩单，缺1季度成绩单。得1.5分</t>
  </si>
  <si>
    <t>1.均有一人一档，但由于2021年用餐记录仅210人次，相关考勤、教育、培训等记录真实性无从考证，且档案中无任何落款日期。得1分
2.有1次季度成绩单，未有落款日期。得0.5分</t>
  </si>
  <si>
    <t>1.均有一人一档，但基本能力评估未填写建档日期及填表人，结果评述较为简单，辅助性劳动台账记录缺失，未有体检记录。得3分
2.有季度成绩单，但无年终总结。得1分</t>
  </si>
  <si>
    <t>1.均有一人一档，但个档内的教育培训和康复训练记录较为简单。得5分
2.有季度成绩单及年终总结。得2分</t>
  </si>
  <si>
    <t>1.均有一人一档，但各项台账记录较为简单，譬如基本信息结果评述内容单一，个档内的教育培训和康复训练记录较为简单。得4分
2.有季度成绩单及年终总结。得2分</t>
  </si>
  <si>
    <t>1.均有一人一档，结果评述的优势、不足及建议较为简单。得4分
2.有季度成绩单，部分无家长寄语，12月暂未盖章。得1分</t>
  </si>
  <si>
    <t>1.均有一人一档，但各台账记录比较简单，包括个别化教育、参加辅助性就业的记录等，过于简单。得4分
2.有季度成绩单，部分无家长寄语。得1分</t>
  </si>
  <si>
    <t>1.均有一人一档，个档信息较上年完善，总结方面较上年完善，但个别康复服务记录不是康复医生填写。得5分
2.有季度成绩单及年终总结，年终总结较上年完善，家长寄语完整。得2分</t>
  </si>
  <si>
    <t>财务账目存在资金拆借，账务处理不够规范。得5分</t>
  </si>
  <si>
    <t>资金使用符合要求。但2021年财务审核流程不规范，仅由一个残疾人作经办人，管理人员签字审批。得5分</t>
  </si>
  <si>
    <t>资金使用符合要求。但2021年财务审核流程不规范，仅由管理人员签字审批。得5分</t>
  </si>
  <si>
    <t>资金使用符合要求，21年7月后伙食发票抬头有误，误开为“无锡市惠山区长安街道金惠社区居民委员会”。得6分</t>
  </si>
  <si>
    <t>资金使用符合要求，个别收据的缴款方不准确。得6分</t>
  </si>
  <si>
    <t>2021年较少的劳动收入以现金形式收取，未在账面体现收支。得0分</t>
  </si>
  <si>
    <t>1月底1人离开机构，2-11月13人，由企业发放工资。得2分</t>
  </si>
  <si>
    <t>除缴纳社保以及超过就业年龄段外，剩2-3人发放20元/日出勤补贴。得2分</t>
  </si>
  <si>
    <t>除缴纳社保以及超过就业年龄段外，剩1人发放20元/日出勤补贴。得2分</t>
  </si>
  <si>
    <t>除缴纳社保以及超过就业年龄段外，2人发放20元/日出勤补贴。得2分</t>
  </si>
  <si>
    <t>除就业年龄段外人员发放20元/天出勤补贴。得2分</t>
  </si>
  <si>
    <t>辅助性就业62人，由企业发放工资，在机构发放平均3500元/年的补贴。得2分</t>
  </si>
  <si>
    <t>机构3人在外挂车间缴纳社保，18人自行挂靠，另外7人每月发放20元/日生活或出勤补贴。得2分</t>
  </si>
  <si>
    <t>外挂车间的形式，1-7月按照2020元/月支付工资，8-12月按照2280元支付工资。得2分</t>
  </si>
  <si>
    <t>机构为学校事业单位下属机构。辅助性劳动的学生，发放20元/日生活或出勤补贴。得2分</t>
  </si>
  <si>
    <t>外挂车间人员10人按照最低工资标准支付工资，其他6人20元/天发放出勤补贴。得2分</t>
  </si>
  <si>
    <t>外挂车间人员按照最低工资标准支付工资，无社保人员发放20元/日出勤补贴。（外挂车间的管理费统一与玉润结算）得2分</t>
  </si>
  <si>
    <t>除缴纳社保以及超过就业年龄段外，发放20元/日出勤补贴。得2分</t>
  </si>
  <si>
    <t>辅助性就业40人（其中3人已退休），均由企业按工种发放工资。得2分</t>
  </si>
  <si>
    <t>均发放250元/月生活或出勤补贴。得2分</t>
  </si>
  <si>
    <t>核雕和编织工作发放300元/月的生活补贴和80-100元/日的劳动收入；桃子套袋和插管工作发放300元/月的生活补贴，无额外的劳动收入。得2分</t>
  </si>
  <si>
    <t>残疾人在企业缴纳社保的不再发放出勤补贴，无社保人员发放20元/日出勤补贴。得2分</t>
  </si>
  <si>
    <t>辅助性就业17人，由企业发放工资（平均2280元/月）。得2分</t>
  </si>
  <si>
    <t>在企业缴纳社保或已退休的6人不再发放出勤补贴，无社保人员发放20元/日出勤补贴。得2分</t>
  </si>
  <si>
    <t>在企业缴纳社保或已退休的4人不再发放出勤补贴，无社保人员发放20元/日出勤补贴。得2分</t>
  </si>
  <si>
    <t>在企业缴纳社保的4人不再发放出勤补贴，无社保人员发放20元/日出勤补贴。得2分</t>
  </si>
  <si>
    <t>1.专职管理职人员1人，1-5月诸郦丹，6-11月马月娟；8月之前工资由街道支付，8月以后统一在馨禾支付；
2.兼职服务人员1人，1-5月丁春利，6-11月王培新；8月之前工资由街道支付，8月以后统一在馨禾支付，符合人员配比；
3.21年配备了康复医生和精防医生（均由方芳担任）。
得6分</t>
  </si>
  <si>
    <t>1.专职管理人员1人：1-5月石春华，6月开始为沈力，8月之前工资由街道支付，8月以后统一在馨禾支付；
2.兼职管理人员1人：1-5月马月娟，6月开始为丁春利，8月之前工资由街道支付，8月以后统一在馨禾支付，符合人员配比；
3.21年配备了康复医生和精防医生（均由季津津担任）。
得6分</t>
  </si>
  <si>
    <t>1.专职管理人员1人，1-5月为沈叶，6-12月为诸郦丹，各街道之间轮岗，钱桥街道共5位管理人员9月开始均在馨禾发工资缴纳社保；
2.兼职管理人员1人姜建清，符合人员配比；
3.21年配备了康复医生和精防医生（均由陈红党担任）。
得6分</t>
  </si>
  <si>
    <t>1.专职管理人员1人冯静兰，由如意发放部分工资并缴纳社保，21年9-12月休产假；
2.兼职管理人员1人许林军，由吉祥发放部分工资并缴纳社保，符合人员配比；
3.21年配备了康复医生（由陈仁兴担任）。
得5分</t>
  </si>
  <si>
    <t>1.专职管理人员1人，沈文龙；
2.兼职管理人员2人韩晓洁及钱维亚，符合人员配比；
3.21年配备了康复医生（托养中心的医生），无精神类残友。
得6分</t>
  </si>
  <si>
    <t>1.专职管理职人员2人：许永梅、马丽莉，对机构事项较为了解；
2.兼职服务人员6人（6名车间主任），符合人员配比；
3.21年配备康复医生，石塘湾社区的医生，徐敏亚，每周1-2次。
得6分</t>
  </si>
  <si>
    <t>1.专职管理人员2人：高胜蓝、1-10月胡顺11-12黄士英；
2.兼职服务人员2人：马红艳及倪忠良，符合人员配比；
3.21年配备康复医生（赵永军）和精防医生（蒋建肖），均为社区康复医生。
得6分</t>
  </si>
  <si>
    <t>1.专职管理人员1人：张丽萍，工资由残疾人之家支付；
2.无兼职服务人员；
3.康复医生：家庭医生代管，对残疾人情况不了解，每周来康复中心半天，不对残友进行真正康复，无任何康复台账记录。
得3分。</t>
  </si>
  <si>
    <t>1.专职管理人员1人：艾丽丽，工资暂由村支付，后期在残疾人之家支付；
2.无兼职服务人员；
3.21年配备康复医生，石塘湾社区的医生，徐敏亚，每周1-2次，有个人健康档案。有1人为精神类，暂无精防台账。
得4分。</t>
  </si>
  <si>
    <t>1.专职管理人员1人：吴燕芬（1-8月），刘登蓉（9-12月）；兼职服务人员1人，符合人员配比；学校留50%金额作为年度绩效考核。新管理人员对机构事项仍在摸索中。
2.配备康复医生（学校校医），但工作重心在学校相关疫情事宜。
得4分</t>
  </si>
  <si>
    <t>1.专职管理人员1人，刘介荣(平常预发，年底补足)；兼职服务人员1人，孙鸿琳，符合人员配比，对机构事项较为了解；
2.21年配备三院康复医生薛乐敏，兼职精防工作。
得6分。</t>
  </si>
  <si>
    <t>1.专职管理人员1人盛明珠由，余华杰为兼职（社区党书记，联系党建活动等），对机构事项较为了解；
2.21年配备三院康复医生薛乐敏，兼职精防工作。
得6分。</t>
  </si>
  <si>
    <t>1.专职管理人员1人曹芹，工资由残疾人之家支付，对机构事项较为了解；
2.兼职服务人员1人唐向红，兼任机构财务；
3.21年配备康复医生，另外购买第三方精防服务“向阳花开”精神残障人士社会扶持项目。
得6分。</t>
  </si>
  <si>
    <t>1.专职管理职人员1人石敏芬，工资部分由残疾人之家支付，其余部分由车圈厂支付；
2.兼职服务人员3人（徐凌玉、唐晋娟、张毅），符合人员配比；
3.21年配备康复医生和精防医生（由康复医生做随访记录）。
得6分。</t>
  </si>
  <si>
    <t>1.专职管理人员1人丁莉莉；
2.兼职服务人员1人虞麟，符合人员配比；
3.21年配备了康复医生张红，及精防医生臧立刚，无康复档案。
得4分。</t>
  </si>
  <si>
    <t>1.专职管理人员1人：2021年俞焱，2022年3月开始曹明玉，专职管理人员变动较为频繁；
2.兼职服务人员1人，陈杏妹（烧饭阿姨），工资由村支付，符合人员配比；
3.21年配备康复医生朱爱琴（社区医生），配备精防医生郭士博（社区医生）。
得5分。</t>
  </si>
  <si>
    <t>1.专职管理人员1人：奚青，顺顺心派驻人员，工资由顺顺心支付，对机构事项较为了解。
2.兼职服务人员2人（按工作性质算1人）：烧饭阿姨1人（范祥娣）；门卫1人（徐泉兴）。符合人员配比；
3.康复医生：沈伯泉（退休医生）；精防医生：唐敏（堰北社区医生）。
得6分。</t>
  </si>
  <si>
    <t>1.专职管理职人员1人：陆锦星，工资由企业支付，对机构事项较为了解。
2.兼职服务人员1人：张茗芳。符合人员配比。
3.康复医生：冯敏洁（西漳医院医生）；机构无精神类残疾人，无需配备精防医生。
得6分。</t>
  </si>
  <si>
    <t>1.专职管理人员1人：胡坚红；
2.兼职服务人员2人，符合人员配比；
3.21年配备康复医生：王敏辉，社区医生，兼职精防。另外，社区“音启乐动”音乐康复理疗项目（半个月一次），以及“顺顺心”第七人民医院医生）（21年5-6次）得6分</t>
  </si>
  <si>
    <t>1.专职管理人员1人：赵雪芹，兼职服务人员1人，季秋萍，未有变动，符合人员配比；
2.21年康复医生陈赵峰，社区医生；精神医生为街道统一购买服务。
得6分</t>
  </si>
  <si>
    <t>1.专职管理人员1人：范建芬，2022年1月改为唐月萍，工资由残疾人之家支付，对机构事项较为了解。
2.兼职服务人员1人：周怡滇（为残疾人），符合人员配比；
3.康复医生：汪长青（8月后去隔离点，由精防医生1人负责；精防医生：胡静飞，均为卫生服务站的医生，无相关费用支出。
得6分。</t>
  </si>
  <si>
    <t>兼职服务人员有健康证，专职管理人员无健康证。得1分</t>
  </si>
  <si>
    <t>专职管理人员9-12月休产假，兼职服务人员无健康证。得1分</t>
  </si>
  <si>
    <t>专职管理人员有健康证，但兼职服务人员没有健康证。得1分</t>
  </si>
  <si>
    <t>专职及兼职管理人员均办理健康证。得2分</t>
  </si>
  <si>
    <t>2021年专职人员无健康证。得0分。</t>
  </si>
  <si>
    <t>专职管理人员有健康证，兼职服务人员无健康证。得1分</t>
  </si>
  <si>
    <t>专职管理人员和兼职服务人员均无健康证，未更新。得0分。</t>
  </si>
  <si>
    <t>专职管理人员和兼职服务人员2021年未办健康证。得0分</t>
  </si>
  <si>
    <t>2021年专职及兼职人员均无健康证，2022年新的管理人员有健康证。得0.5分</t>
  </si>
  <si>
    <t>1.社区康复医生方芳医生每周1次，有一人一档的康复情况手册，康复内容为一般健康检查、指导康复训练和康复讲座；
2.1名精神类残友，由康复医生一起进行精防康复，有精神障碍患者随访服务记录，但未落款日期，日常康复中未体现精防内容；
3.有康复器材和康复场所；
4.有专门的辅助性器具展示平台。
得4分</t>
  </si>
  <si>
    <t>1.康复医生陈季津津每周1次，有专门的康复台账，康复台账一人一档，区分肢体及智力精神，康复内容主要是一般健康检查、心理咨询和指导康复训练；
2.机构有2名精神类残友，精防医生每季度1次随访，有专门的随访记录；
3.有康复器材和康复场所；
4.有专门的辅助性器具展示平台。
得5分</t>
  </si>
  <si>
    <t>1.康复医生陈红党每周1次，有专门的康复台账，康复台账一人一档，区分肢体及智力精神，康复内容主要是一般健康检查、心理咨询和指导康复训练。
2.机构有2名精神类残友，精防医生每季度1次随访，有专门的随访记录；
3.有康复器材和康复场所；
4.有专门的辅助性器具展示平台。
得5分</t>
  </si>
  <si>
    <t>1.康复医生陈仁兴每周1次，200元/月，有一人一档康复训练档案，区分肢体残疾与智力残疾，康复内容主要是一般健康检查、心理咨询和指导康复训练；
2.有康复器材和康复场所；
3.辅助性器具展示平台内容较简单。
得4分</t>
  </si>
  <si>
    <t>1.康复医生每周1次，康复内容主要是量血压等一般健康检查，但康复内容比较简单；
2.有康复场地和康复器材，有些器材比较陈旧，使用率不高；
3.没有专门的辅助性器具展示平台。
得2分。</t>
  </si>
  <si>
    <t>1.有专门的康复档案，并根据不同的残疾类别分类记录。有康复需求调查、康复计划、康复记录和康复评估；康复医生每周1次，康复内容主要是一般健康检查和康复训练指导；
2.针对精神类有专门的康复台账，精防医生每季度有心理咨询和心理疏导，但未保留精防医生的随访记录；
3.有康复场所和康复器材；
4.有专门的辅助性器具展示平台。
得4分。</t>
  </si>
  <si>
    <t>1.家庭医生代管，对残疾人情况不了解，每周来康复中心半天，不对残友进行真正康复，无任何康复台账记录；
2.有1个精神类残友，但无精防医生；
3.有康复器材室，但器材陈旧积灰，日常不使用；
4.无辅助性器具展示平台。
得3分</t>
  </si>
  <si>
    <t>1.康复医生每周1次，康复内容主要是量血压等一般健康检查，但康复内容比较简单；
2.有1个精神类残友，但无精防医生；
3.有康复场地和康复器材，新建时购置；
4.没有专门的辅助性器具展示平台。
得2分。</t>
  </si>
  <si>
    <t>1.康复医生2021年因疫情，工作重心在学校相关疫情事宜，残疾人之家仅进行日常体温记录及消毒，没有单独的康复台账；
2.有康复器材和康复场所；
3.有专门的辅助性器具展示平台。
得3分</t>
  </si>
  <si>
    <t>1.康复医生薛乐敏每周1次，康复内容为一般健康检查和指导康复训练，并每年定期进行1次基本能力评估；
2.针对10位精神类残友，由三院康复医生薛乐敏另外进行康复随访服务记录表，每周进行记录；
3.有康复器材和康复场所；
4.依托康复之家平台，2021年有测血糖服务，帮1名残疾人测出高血糖，住院治疗。
得5分。</t>
  </si>
  <si>
    <t>1.康复医生薛乐敏每周1次，康复内容为一般健康检查和指导康复训练，并每年定期进行1次基本能力评估；
2.针对2位精神类残友，由三院康复医生薛乐敏另外进行康复随访服务记录表，每周进行记录；
3.有康复器材和康复场所；
4.依托康复之家平台，有专门的辅助性器具展示平台。
得5分。</t>
  </si>
  <si>
    <t>1.康复医生每周2次，由惠山康复医院和社区医院医生轮流前来康复，康复内容主要是一般健康检查，内容单一，且存在重复记录的情况，未进行合理安排。
2.机构有2名精神类残友，由“向阳花开”精神残障人士社会扶持项目组织相关精防活动，包括心理类以及服药随访。
3.有康复器材和康复场所；
4.有专门的辅助性器具展示平台。
得4分。</t>
  </si>
  <si>
    <t>1.康复医生每周2次，由惠山康复医院和社区医院医生轮流前来康复，康复内容主要是一般健康检查，内容单一。
2.机构有14名精神类残友，有精防医生，但未保留完整的精防台账，精防康复内容为每季度一次的随访。
3.有康复器材和康复场所；
4.无专门的辅助性器具展示平台。
得2分。</t>
  </si>
  <si>
    <t>1.康复记录为一人一档中的参加康复训练情况表，由张红签字，为日常康复简单记录，但由于考勤失真，康复医生频率无从考证；
2.有康复器材和康复场所；
3.无专门的辅助性器具展示平台。
得1分。</t>
  </si>
  <si>
    <t>1.康复医生朱爱琴每月1次进行康复训练，康复内容根据不同残疾种类进行康复指导，内容较丰富，包括针对性训练内容，但频率较低；21年台账未体现精防医生的精防康复记录；
2.21年室外康复器材均放置在室内，室内康复训练场所狭小使用率不高；
3.有专门的辅助性器具展示平台。
得3分。</t>
  </si>
  <si>
    <t>1.康复医生每周1次，内容主要为一般健康检查、指导用药和指导康复训练，有单独的康复台账，但康复记录较为简单记录。
2.街道购买的心灵家园精防项目，精防医生每周1次前来康复，有专门的精防康复台账且内容详细。
3.有康复器材和康复场所。
4.有专门的辅助性器具展示平台。
得4分。</t>
  </si>
  <si>
    <t>1.康复医生每周1次，康复内容为一般健康检查和指导康复训练，有单独的康复台账，但康复记录较为简单；
2.有康复器材和康复场所，但康复场所较小，康复器材陈旧，使用率很低；
3.没有专门的辅助性器具展示平台。
得3分。</t>
  </si>
  <si>
    <t>1.康复医生每周1次，康复内容主要为一般健康检查和指导康复训练，康复记录比较简单，肢体康复档案中无分项能力打分，仅有总分，康复医生的专业性有待提高；
2.精防医生每月1次随访，有专门的随访记录；
3.有康复器材和康复场所，有专门的肢体康复区和智力康复区；
4.有专门的辅助性器具展示平台；
5.由街道购买第三方康复服务及社区康复结合。社区“音启乐动”音乐康复理疗项目（半个月一次），以及“顺顺心”第七人民医院医生）（21年5-6次）。得4分</t>
  </si>
  <si>
    <t>1.康复医生每周1次，但康复记录较为简单，康复内容多为一般健康检查；
2.精防工作由第三方无锡市溢点社工事务所带七院团队入户进行精神康复，比较专业，但台账中未有体现；
3.有康复器材和康复场所；
4.有专门的辅助性器具展示平台。
得4分。</t>
  </si>
  <si>
    <t>1.康复医生每个月3-4次，2位医生一起来，但康复记录台账非康复医生本人填写；
2.精防医生每月来3-4次，与康复医生一起，共3名精神类残友，有每月1次的随访记录；
3.有康复器材和康复场所；
4.有专门的辅助性器具展示平台。
得4分</t>
  </si>
  <si>
    <t>文娱、培训、学习教育活动都有开展，活动台账包含自己的活动及如意公益及自己组织的活动，台账资料齐全，均附照片及活动签到。
得5分</t>
  </si>
  <si>
    <t>文娱、培训、学习教育活动都有开展，活动台账区分如意公益及自己组织的活动，台账资料齐全，均附照片及活动签到。
得5分</t>
  </si>
  <si>
    <t>文娱、培训、学习教育活动都有开展，未保留社会公益组织的相关活动记录，自己组织的活动台账记录详实，活动频次较多。另外机构半年组织一次上门走访。
得4分</t>
  </si>
  <si>
    <t>文娱、培训、学习教育活动都有开展，活动台账记录详实，包括：节日活动、生活体验、园艺疗法等，以机构自组的活动为主。
得5分</t>
  </si>
  <si>
    <t>活动以自己组织的读书、体育活动、节日活动、观影、安全讲座为主，活动较为单一，缺少文体类活动，有照片、签到和活动总结。
得4分</t>
  </si>
  <si>
    <t>文娱、培训、学习教育活动都有开展，借助消防大队、培训机构、社区党群中心等，活动较多，但活动台账中无相关签到记录。
得4分</t>
  </si>
  <si>
    <t>活动以自己组织的外出活动、义卖、观影、读书会、主题运动会、节日活动等，活动内容和类型较为丰富，活动频率适当。但无活动的文字内容描述。
得4分</t>
  </si>
  <si>
    <t>活动以自己组织的外出活动、义卖、运动、安全活动、节日活动等，活动内容和类型较为丰富，活动频率适当。
得5分</t>
  </si>
  <si>
    <t>因疫情原因，校外活动较少，主要为校内文体活动、节日活动、生日会以及与街道联合组织的党建活动和社会助残。部分活动与校内家政、文化课结合。
得4分</t>
  </si>
  <si>
    <t>文体活动主要由渭文公益组织，形式丰富。另外由社区志愿者以及自己组织节日活动、外出活动、环保活动等。
得5分</t>
  </si>
  <si>
    <t>活动主要以自己开展的节日活动、观影活动、技能比赛、外出活动为主，2021年共举办15次。自己组织的活动次数较少。
得4分</t>
  </si>
  <si>
    <t>文体活动以黎明公益组织的活动为主，购买服务至11月，12月自己组织5场活动。较为依赖第三方，且未保留第三方活动签到资料。得3分</t>
  </si>
  <si>
    <t>文体活动主要以游戏、技能培训、节日活动、观影、出游等自己组织的活动为主。
得3分</t>
  </si>
  <si>
    <t>活动以自己组织的节日活动、清洁打扫、体育活动、学习讲座、电影观看等为主，活动内容和类型较为丰富，活动频率适当。
得5分</t>
  </si>
  <si>
    <t>活动以自己组织的健康讲座、党建活动、日常游戏、公益活动为主，活动内容和类型较为丰富，活动频率适当。
得5分</t>
  </si>
  <si>
    <t>文体活动以自己组织的活动为主，内容多为读书活动（习近平新时代中国特色社会主义思想三十讲）、看纪录片、过生日、安全教育、防疫情培训等。活动注重党的知识和理论教育、职业培训教育、安全教育等。
得5分</t>
  </si>
  <si>
    <t>活动以自己组织的手工、讲座、出游、烘焙、节日活动、培训、防疫等，活动丰富适合残疾人。另外音启乐动的活动半月一次，音乐、朗诵、舞蹈活动。
得5分</t>
  </si>
  <si>
    <t>活动有自己组织的手工、种植、讲座、出游、节日活动等，文体活动有丽缘家庭成长服务中心、日常活动由“子鸳公益”第三方组织，活动丰富适合残疾人。
得5分</t>
  </si>
  <si>
    <t>活动以自己组织的健康讲座、党建助残活动、八段锦、观影活动、节日活动为主，活动内容和类型较为丰富，活动频率适当。
得5分</t>
  </si>
  <si>
    <t>1.社会助残主要以可益会（艺术类绘画手工）、如意公益（全年5次）、传乐公益（绿植技能培训）开展为主。
2.党建活动2021年共3场，活动较少。
3.机构承担如意公益第三方费用，由钱桥街道4个机构平均分担。
得6分</t>
  </si>
  <si>
    <t>1.社会助残主要以可益会（艺术类绘画手工）、如意公益（全年5次）、传乐公益（绿植技能培训）开展为主。
2.为无锡市党建助残示范点，党建活动开展丰富，2021年10次，包括学党史、安全宣讲、节日活动等。
3.机构承担如意公益第三方费用，由钱桥街道4个机构平均分担。
得8分</t>
  </si>
  <si>
    <t>1.社会助残主要以可益会（艺术类绘画手工）、如意公益（全年5次）、传乐公益（绿植技能培训）开展为主。
2.非党建示范点，但建立党建助残平台，党建活动开展丰富。
3.机构承担如意公益第三方费用，由钱桥街道4个机构平均分担。
得8分</t>
  </si>
  <si>
    <t>1.社会助残主要以如意公益开展的活动为主，但未保留如意公益的相关培训、文艺类活动台账。
2.建立党建助残平台，为2021年党建助残示范点，结对助残党组织较多，党建活动开展丰富。
3.机构承担如意公益第三方费用，由钱桥街道4个机构平均分担。另外，自行购买“放飞梦想”如意公益活动服务。
得7分</t>
  </si>
  <si>
    <t>1.因托养中心在疫情期间封闭式管理，2021年无相关社会助残组织的活动；
2.2021年为党建助残示范点但党建活动以慰问为主，党建活动较为单一；
3.机构未有公益创投助残的相关支出。
得5分</t>
  </si>
  <si>
    <t xml:space="preserve">1.社会助残以幸福义工慰问和博凡组织的活动为主，但社会助残活动较少。
2.建立党建助残平台，非示范点，慰问送温暖为主，较单一。得6分。
</t>
  </si>
  <si>
    <t>1.2021年无固定合作的相关社会助残组织活动，有与社区街道合作的相关朗诵等文艺活动。
2.为2021年党建助残示范平台，活动中较多体现党建助残元素，包括党群中心的心理健康讲座及安全讲座等。
3.机构未有公益创投助残的相关支出。
得7分</t>
  </si>
  <si>
    <r>
      <rPr>
        <sz val="8"/>
        <rFont val="宋体"/>
        <charset val="134"/>
      </rPr>
      <t>1.</t>
    </r>
    <r>
      <rPr>
        <sz val="8"/>
        <color rgb="FFFF0000"/>
        <rFont val="宋体"/>
        <charset val="134"/>
      </rPr>
      <t>暂无社会助残组织活动。</t>
    </r>
    <r>
      <rPr>
        <sz val="8"/>
        <rFont val="宋体"/>
        <charset val="134"/>
      </rPr>
      <t xml:space="preserve">
2.非党建助残示范点，结对单位仅村委，活动较少。得2分
3.机构未支付公益创投助残的相关支出。</t>
    </r>
  </si>
  <si>
    <t>1.社会助残以秦巷社会组织孵化站组织的活动为主，内容有包馄饨、爱心义诊、爱心理发等，活动台账资料详尽，照片、签到、文字说明等齐全。得5分。
2.非党建助残示范点，暂无党建结对，但活动中有党史学习等党建元素。得1分
3.机构未支付公益创投助残的相关支出。</t>
  </si>
  <si>
    <t>1.因学校在疫情期间封闭式管理，2021年无相关社会助残组织的活动；
2.非党建助残残示范点，但建立助残平台，有专门的党建助残台账，与区级机关工委党支部等进行结对，党建活动丰富。
得7分</t>
  </si>
  <si>
    <t xml:space="preserve">1.社会助残主要为渭文公益（文体类）、良泉精神康复公益（心理讲座类）、纯真公益组织（理发、按摩）以及社区志愿者开展的助残活动。
2.为2021年无锡市党建助残示范点，党建助残活动丰富。
3.机构未支付公益创投助残的相关支出。
得8分。
</t>
  </si>
  <si>
    <t xml:space="preserve">1.社会助残主要为渭文公益（文体类）、良泉精神康复公益（心理讲座类）、纯真公益组织（理发、按摩）以及社区志愿者开展的助残活动。
2.非党建助残残示范点，但建立助残平台，与玉润共享党建活动，有专门的党建助残台账。
3.机构未支付公益创投助残的相关支出。
得7分
</t>
  </si>
  <si>
    <t>1.社会助残主要以佳缘荟公益组织的音乐会、朗读会等助残活动为主，2021年共组织20场活动。
2.非党建助残示范点，但建立党建助残平台，与各社区、志愿服务站、成教中心、各类党支部有丰富的党建助残活动。
得8分</t>
  </si>
  <si>
    <t>1.社会助残主要以黎明公益组织的助残活动为主，每周五下午组织1场，包括：健身操、绘画、观影、节日活动等。
2.还未正式建立党建助残平台，活动中也未体现党建助残元素。
3.机构2021年支付黎明公益购买服务费用3万元（48次）
得6分</t>
  </si>
  <si>
    <t>1.社会助残以“锡西暖心”公益组织开展社会助残为主，较多体现在关爱类活动。
2.还未正式建立党建助残平台，活动中也较少体现党建助残元素。
得3分</t>
  </si>
  <si>
    <t>1.社会助残以“锡西暖心”公益组织开展社会助残为主，每月2次活动，以社会关爱类活动为主，活动台账未明确体现锡西暖心的活动。
2.为2021年党建助残示范点，党建结对单位较多，党建活动较丰富。
3.机构未支付公益创投助残的相关支出。
得6分</t>
  </si>
  <si>
    <t>1.社会助残以“天阳容爱社”和“子鸳公益”（公益创投项目）的活动为主，内容有户外活动、趣味运动会、太极拳、舞蹈、公益理发等。得5分
2.为2021年无锡市党建助残示范点，建立党建助残平台，在社会助残中有党建助残活动。得3分
3.机构未支付公益创投助残的相关支出。</t>
  </si>
  <si>
    <t>1.社会助残主要以参加“天阳蝶恋花”（公益创投）的活动为主，内容有舞动康复治疗、户外活动等，社会助残活动在下半年开始举行，活动内容比较单一（助残机构的问题）。得5分
2.建立党建助残平台，但是党建助残结队仅1个区应急管理局，活动开展较少，2021年仅区应急管理局党支部2次党建活动。得1分
3.机构未支付公益创投助残的相关支出。</t>
  </si>
  <si>
    <t>1.社会助残以九如城和天阳容爱社、顺顺心、音启乐动的助残活动为主。
2.为2021年无锡市党建助残示范点，建立党建助残平台，活动中体现党建助残元素。
3.2021年公益活动支出：壹贰叁教育咨询有限公司迎新春活动服务费，2920元。其余均有街道承担。
得8分</t>
  </si>
  <si>
    <t>1.社会助残主要以“子鸳公益”（日常活动）、丽缘家庭成长服务中心（文体项目）和溢点社工事务所（党建+志愿助残）的助残活动为主。
2.非党建助残示范点，但区民政局、区法院、区纪委等结对单位较多，活动中体现党建助残元素。
3.2021年由奥盛文化传媒组织残疾人江阴红色之旅活动，支出4280元。其余均有街道承担。
得8分</t>
  </si>
  <si>
    <t>1.社会助残以“天阳容爱社”、“蝶恋花”和“子鸳公益”（公益创投项目）的活动为主，内容有户外活动、趣味运动会太极拳、公益理发等。得5分。
2.非党建助残示范点，但结对单位较多，社区党委组织的活动较为丰富。得2分
3.机构2021年支付公益创投助残的相关支出6650元。其余均有街道承担。</t>
  </si>
  <si>
    <t>室内面积200㎡，但活动区域较为单一。得4分</t>
  </si>
  <si>
    <t>室内面积达到150㎡，活动区域划分明确，有室外活动场地。得5分</t>
  </si>
  <si>
    <r>
      <rPr>
        <sz val="8"/>
        <rFont val="宋体"/>
        <charset val="134"/>
      </rPr>
      <t>面积400</t>
    </r>
    <r>
      <rPr>
        <sz val="8"/>
        <rFont val="SimSun"/>
        <charset val="134"/>
      </rPr>
      <t>㎡，</t>
    </r>
    <r>
      <rPr>
        <sz val="8"/>
        <rFont val="宋体"/>
        <charset val="134"/>
      </rPr>
      <t>2022年计划康复之家区域改造。得5分</t>
    </r>
  </si>
  <si>
    <t>签订了服务协议，有预先评估结果，但评估内容较为单一。得1.5分</t>
  </si>
  <si>
    <t>由惠山区统一购买残疾人团体人生保险。</t>
  </si>
  <si>
    <t>由惠山区统一购买残疾人团体人生保险。另有3人购买商业险。</t>
  </si>
  <si>
    <t>由学校统一购买学平险。</t>
  </si>
  <si>
    <t>由惠山区统一购买残疾人团体人生保险，另外由残疾人之家购买商业险（精神类600元，其他类别336元/年）。</t>
  </si>
  <si>
    <t>有相应的安全制度，2021年1人撞到消防栓，缝8针。得1分</t>
  </si>
  <si>
    <t>21年全年日间照料人员13人，不符合镇级机构15人的规定。得5分</t>
  </si>
  <si>
    <t>21年6月出机构1人，10月出机构1人，10月进机构2人，年末人数14人，动态人数基本符合镇级机构15人的规定。得8分</t>
  </si>
  <si>
    <t>21年7月出机构1人，9月进1人，10月进1人，期末共8人，不符合镇级机构15人的规定。得5分</t>
  </si>
  <si>
    <t>21年10月进机构2人，11月进机构1人期末共14人，符合村级机构10人的规定。得10分</t>
  </si>
  <si>
    <t>21年10月新进1人，另有1人全年请假未出勤，期末日间照料人员16人，基本符合镇级机构15人的规定。得9分</t>
  </si>
  <si>
    <t>21年日间照料人员62人，符合镇级机构15人的规定。得10分</t>
  </si>
  <si>
    <t>21年日间照料人员35人，符合镇级机构15人的规定。得10分</t>
  </si>
  <si>
    <t>21年日间照料人员10人。符合村级机构10人的规定。得10分</t>
  </si>
  <si>
    <t>21年日间照料人员18人，符合镇级机构15人的规定。得10分</t>
  </si>
  <si>
    <t>21年年底日间照料人员16人，年中3月来1人，4月来1人，12月来4人，另外2人为1-7月，2人为7-9月，期末符合镇级机构15人的规定。得8分</t>
  </si>
  <si>
    <t>21年日间照料人员15人（其中7月新进1人，7月出1人，9月新进3人，12月新进1人），期末符合镇级机构15人的规定。得8分</t>
  </si>
  <si>
    <t>21年日间照料人员16人，符合镇级机构15人的规定。得10分</t>
  </si>
  <si>
    <t>21年日间照料人员40人，符合镇级机构15人的规定。得10分</t>
  </si>
  <si>
    <t>21年日间照料人员17人，符合镇级机构15人的规定。得10分</t>
  </si>
  <si>
    <t>21年日间照料人员年底15人，平均13人，基本符合镇级机构15人的规定。得9分</t>
  </si>
  <si>
    <t>21年日间照料人员17人，年底17人，符合镇级机构15人的规定。得10分</t>
  </si>
  <si>
    <t>21年日间照料人员24人，符合镇级机构15人的规定。得10分</t>
  </si>
  <si>
    <t>21年日间照料人员11人，其中2人年中离开机构，年底仅9人。20年有16人，人员变动较大。不符合镇级机构15人的规定。得5分</t>
  </si>
  <si>
    <t>21年参加辅助性劳动人员13人，符合镇级不少于10人的规定.得7分</t>
  </si>
  <si>
    <t>21年参加辅助性劳动人员11人，符合镇级不少于10人的规定。得7分</t>
  </si>
  <si>
    <t>21年参加辅助性劳动人员4人，其中1人7月离开，年底剩3人，不符合镇级不少于10人的规定。得3分</t>
  </si>
  <si>
    <t>21年参加辅助性劳动人员12人，符合村级不少于6人的规定。得7分</t>
  </si>
  <si>
    <t>21年名单上参加辅助性劳动人员15人，按9人计算劳动补贴，实际仅1人能收到相关劳动收入。得6分</t>
  </si>
  <si>
    <t>21年参加辅助性劳动人员62人，符合镇级不少于10人的规定。得7分</t>
  </si>
  <si>
    <t>21年参加辅助性劳动人员21人，符合镇级不少于10人的规定。得7分</t>
  </si>
  <si>
    <t>21年参加辅助性劳动人员0人（21年无实质的辅助性劳动工作），不符合村级不少于6人的规定。得3分</t>
  </si>
  <si>
    <t>21年参加辅助性劳动人员10人，符合村级不少于6人的规定。得7分</t>
  </si>
  <si>
    <t>21年参加辅助性劳动人员12人，符合镇级不少于10人的规定。得7分</t>
  </si>
  <si>
    <t>21年参加辅助性劳动人员16人，符合镇级不少于10人的规定。得7分</t>
  </si>
  <si>
    <t>21年参加辅助性劳动人员15人，符合镇级不少于10人的规定。得7分</t>
  </si>
  <si>
    <t>21年参加辅助性劳动人员40人，符合镇级不少于10人的规定。得7分</t>
  </si>
  <si>
    <t>21年参加辅助性劳动人员18人，符合镇级不少于10人的规定。得7分</t>
  </si>
  <si>
    <t>21年参加辅助性劳动人员17人，符合镇级不少于10人的规定。得7分</t>
  </si>
  <si>
    <t>21年参加辅助性劳动人员年底15人，平均13人，符合镇级不少于10人的规定。得7分</t>
  </si>
  <si>
    <t>21年参加辅助性劳动人员17人，符合镇级不少于17人的规定。得7分</t>
  </si>
  <si>
    <t>21年参加辅助性劳动人员年末9人，6月进1人，9月离开1人，基本符合镇级不少于10人的规定。得5分</t>
  </si>
  <si>
    <t>21年参加辅助性劳动人员10人，年中2人离开机构，年末不符合镇级不少于10人的规定。得3分</t>
  </si>
  <si>
    <t>主要产品为茶叶包装盒、毛线腰封，辅助性劳动适合残友，平均月收入100元左右，劳动产品附加值较低。得4分</t>
  </si>
  <si>
    <t>主要产品为农产品的自产自销、有机豆芽，以及橡胶圈和毛线腰封，平均月收入10-50元，劳动产品附加值较低。得4分</t>
  </si>
  <si>
    <t>主要产品为恒源祥腰封及豆芽等，毛线腰封每人每月500-1000元/月，2名残友在丰网就职，100元/天。2021年10月开始，工坊运行。得8分</t>
  </si>
  <si>
    <t>主要产品为手工编织、桃袋包装等（因开票原因，收支均未在财务账面体现，有签收记录）。但残友属于重度残疾，能参与刻纸、帽绳加工等手工劳动的残友较少，残友收入较低。得6分</t>
  </si>
  <si>
    <t>主要产品对联、装裱，陶艺等文创产品，以及邮册、丝巾的销售，劳动产品附加值较高，但残友在新产品的参与度有待提高。得7分</t>
  </si>
  <si>
    <t>2021年暂无劳动产品，村级未做好劳动产品的衔接工作。得2分</t>
  </si>
  <si>
    <t>2021年暂无劳动产品，仅有种西瓜及香包等。得2分</t>
  </si>
  <si>
    <t>主要产品为布袋制作、手工制作等，机构2021年与乐益签订服务协议，提供小布头工坊的服务，2021年暂无相关劳动收入，以劳动量计算，兑换相关物品。得6分</t>
  </si>
  <si>
    <t>主要产品为电机换向器、电风扇开关装配、“喜憨儿”洗车，平均月收入500-1000元，劳动产品附加值较高。得8分</t>
  </si>
  <si>
    <t>主要产品为钻石画、眼镜布包装，辅助性劳动适合残疾人，但产品附加值两极分化，眼镜布包装附加值人均300-500元，钻石画附加值较高。得6分</t>
  </si>
  <si>
    <t>主要产品为花卉果树种植、桃袋包装，竹篮编织，但花卉果树种植、桃袋包装，竹篮编织属于农庄内部的自产自销，无现金劳动收入，有机豆芽机器闲置状态。得3分</t>
  </si>
  <si>
    <t>主要产品核雕、桃子套袋、手工纪念品编制、插管，辅助性产品附加值较高。得8分</t>
  </si>
  <si>
    <t>主要产品为螺丝装配和橡胶圈包装，平均年收入2155元，月平均月收入300元，辅助性产品附加值较低。得5分</t>
  </si>
  <si>
    <t>劳动产品以手套、开关、贺卡、绕线圈为主，2021年总收入72900元，平均月收入200-400元左右，劳动产品附加值尚可。得6分</t>
  </si>
  <si>
    <t>劳动产品以开关、乐益贺卡、橡胶圈、餐巾纸盒、剪线头为主，2021年总劳动收入40700元，平均月收入300-500元，劳动产品附加值尚可。得6分</t>
  </si>
  <si>
    <t>2022年由绿如意调配中心提供穿线等手工。得5分</t>
  </si>
  <si>
    <t>2022年计划开始调味品分类分解。得5分</t>
  </si>
  <si>
    <t>积极拓展劳动产品，新工坊有各类产品运行，包括：狗圈、外加工包装等。同时，积极推进产品调配。得5分</t>
  </si>
  <si>
    <t>2022年计划开展植物染色。得4分</t>
  </si>
  <si>
    <t>残友参与的岗位主要以装线等辅助工作为主，配合得当，效率高。企业新建的高标准无尘车间，提高了残友工作环境。得5分</t>
  </si>
  <si>
    <t>2022年计划新增服装印花以及顺丰丰网（机构内部设网点）。得5分</t>
  </si>
  <si>
    <t>2022年计划在2楼建设辅助性劳动工坊。得3分</t>
  </si>
  <si>
    <t>2022年计划电商直播平台、花卉种植、拉链等产品拓展。得4分</t>
  </si>
  <si>
    <t>计划与惠山中专进行家政以及小布头工坊方面的内容合作，进行相关技能培训，为后期的就业提供帮助。得5分</t>
  </si>
  <si>
    <t>产品仍为钻石画和眼镜布保证，未有新产品开发。得2分</t>
  </si>
  <si>
    <t>残友参与的岗位有车圈加工和包装，劳动产品较为稳定。得5分</t>
  </si>
  <si>
    <t>2021年未有新产品开发。得2分</t>
  </si>
  <si>
    <t>在核雕和编织上每年不断新增设计及研发新产品（每年5-6个新产品）。得5分</t>
  </si>
  <si>
    <t>21年底新增串吊牌，但附加值仍较低。新产品主要依靠街道开拓，但效果不佳。
得3分</t>
  </si>
  <si>
    <t>新增产品喷头检验，印刷品加工，喷头检验的性价比较高，积极寻找新的辅助性就业产品。得5分</t>
  </si>
  <si>
    <t>盒子的品种比较多，附加值尚可，目前正在进行菌菇产品的调研。得4分</t>
  </si>
  <si>
    <t>新增剪线头工作，劳动类别更新，积极寻找新的辅助性就业产品。得5分</t>
  </si>
  <si>
    <t>9、改进情况
（3分）</t>
  </si>
  <si>
    <t>机构较上年改进情况</t>
  </si>
  <si>
    <t>针对上年评估存在的问题进行相应整改得3分</t>
  </si>
  <si>
    <t>对比上年度存在的问题，考察机构改进情况</t>
  </si>
  <si>
    <t>针对上年提出的日常康复中未体现精防内容、体检报告不完整、党建活动不丰富、人员不达标等情况，均未进行相应整改。</t>
  </si>
  <si>
    <t>1.年终总结内容较上年内容丰富。
2.针对机构的2名精神类残友，精防医生每季度1次随访，有专门的随访记录。
3.文娱、培训、学习教育活动都有开展，活动台账区分如意公益及自己组织的活动，台账资料齐全，均附照片及活动签到。</t>
  </si>
  <si>
    <t>1.年终总结内容较上年内容丰富。
2.肢体康复训练登记较上年更为完整。</t>
  </si>
  <si>
    <t>1.有一人一档康复训练档案，区分肢体残疾与智力残疾，康复台账较上年完整，包括一般健康检查、心理咨询和指导康复训练等。
2.辅助性劳动产品更丰富，附加值提高。</t>
  </si>
  <si>
    <t>上年提出的新增产品开发收入一般、适合的辅助性劳动较少、较难开展新产品调配的问题仍存在。</t>
  </si>
  <si>
    <t>1.完善了预先评估报告。</t>
  </si>
  <si>
    <t>1.一人一档中的基本能力评估结果完整性提高。
2.专职管理人员办理了健康证。</t>
  </si>
  <si>
    <t>新机构</t>
  </si>
  <si>
    <t>1.季度成绩单按学期1年2张，服务协议均盖机构章。</t>
  </si>
  <si>
    <t>上年评估无明显不足之处</t>
  </si>
  <si>
    <t>1.专职兼职管理人员稳定，符合人员配比。
2.季度成绩单完整。
3.2021年配备康复医生，另外购买第三方精防服务“向阳花开”精神残障人士社会扶持项目。</t>
  </si>
  <si>
    <t>针对上年提出的相关问题，未有实质性改进。</t>
  </si>
  <si>
    <t>1.文体活动及社会助残活动较上年得到改进，活动频次增加，活动台账记录较为完善。</t>
  </si>
  <si>
    <t>1.2021年配备了社区精防医生。</t>
  </si>
  <si>
    <t>1.有专门的精防康复台账且内容详细。将“心灵家园”精防相关台账留存于机构。
2.代理记账账务处理较为规范。</t>
  </si>
  <si>
    <t>1.一人一档的建档日期与监护人签字较为齐全。</t>
  </si>
  <si>
    <t>1.一人一档中填写了基本能力评估，填写了建档日期及填表人，完善了年终总结。</t>
  </si>
  <si>
    <t>1.一人一档信息较上年完善，总结方面较上年完善；有季度成绩单及年终总结，年终总结较上年完善，家长寄语完整。</t>
  </si>
  <si>
    <t>1.一人一档中完善了年终总结、建档日期及填表人等信息，体检报告较上年更完整。
2.规范签订服务协议。</t>
  </si>
  <si>
    <t>10、满意度测评
（2分）</t>
  </si>
  <si>
    <t>满意率在95%及以上得2分，每降低3%扣0.5分。</t>
  </si>
  <si>
    <t>不考虑改进情况的得分</t>
  </si>
  <si>
    <t>新机构视同整改，给分</t>
  </si>
  <si>
    <t>2021年</t>
  </si>
  <si>
    <t>2020年</t>
  </si>
  <si>
    <t>满意度5分</t>
  </si>
  <si>
    <t>机构名称</t>
  </si>
  <si>
    <t>所属镇（街道）</t>
  </si>
  <si>
    <r>
      <rPr>
        <b/>
        <sz val="12"/>
        <color rgb="FF000000"/>
        <rFont val="Times New Roman"/>
        <charset val="134"/>
      </rPr>
      <t>2020</t>
    </r>
    <r>
      <rPr>
        <b/>
        <sz val="12"/>
        <color rgb="FF000000"/>
        <rFont val="仿宋_GB2312"/>
        <charset val="134"/>
      </rPr>
      <t>年度</t>
    </r>
  </si>
  <si>
    <r>
      <rPr>
        <b/>
        <sz val="12"/>
        <color rgb="FF000000"/>
        <rFont val="Times New Roman"/>
        <charset val="134"/>
      </rPr>
      <t>2019</t>
    </r>
    <r>
      <rPr>
        <b/>
        <sz val="12"/>
        <color rgb="FF000000"/>
        <rFont val="仿宋_GB2312"/>
        <charset val="134"/>
      </rPr>
      <t>年度</t>
    </r>
  </si>
  <si>
    <t>排名</t>
  </si>
  <si>
    <t>无锡市惠山区玉祁街道玉润残疾人之家</t>
  </si>
  <si>
    <t>玉祁</t>
  </si>
  <si>
    <t>无锡市惠山区洛社镇惠泽家园残疾人之家</t>
  </si>
  <si>
    <t>洛社</t>
  </si>
  <si>
    <t>无锡市惠山区洛社镇逸胜文化创业苑残疾人之家</t>
  </si>
  <si>
    <r>
      <rPr>
        <sz val="12"/>
        <color theme="1"/>
        <rFont val="Cambria Math"/>
        <charset val="134"/>
      </rPr>
      <t>⬆</t>
    </r>
    <r>
      <rPr>
        <sz val="12"/>
        <color theme="1"/>
        <rFont val="Times New Roman"/>
        <charset val="134"/>
      </rPr>
      <t>6</t>
    </r>
  </si>
  <si>
    <t>无锡市惠山区阳山镇桃文化残疾人之家</t>
  </si>
  <si>
    <t>阳山</t>
  </si>
  <si>
    <t>无锡市惠山区钱桥街道藕塘绿如意残疾人之家</t>
  </si>
  <si>
    <t>钱桥</t>
  </si>
  <si>
    <r>
      <rPr>
        <sz val="12"/>
        <color theme="1"/>
        <rFont val="Cambria Math"/>
        <charset val="134"/>
      </rPr>
      <t>⬆</t>
    </r>
    <r>
      <rPr>
        <sz val="12"/>
        <color theme="1"/>
        <rFont val="Times New Roman"/>
        <charset val="134"/>
      </rPr>
      <t>12</t>
    </r>
  </si>
  <si>
    <t>无锡市惠山区玉祁街道悦融残疾人之家</t>
  </si>
  <si>
    <t>无锡市钱桥街道华力惠和工疗站残疾人之家</t>
  </si>
  <si>
    <r>
      <rPr>
        <sz val="12"/>
        <color theme="1"/>
        <rFont val="Cambria Math"/>
        <charset val="134"/>
      </rPr>
      <t>⬇</t>
    </r>
    <r>
      <rPr>
        <sz val="12"/>
        <color theme="1"/>
        <rFont val="Times New Roman"/>
        <charset val="134"/>
      </rPr>
      <t>4</t>
    </r>
  </si>
  <si>
    <r>
      <rPr>
        <sz val="10.5"/>
        <color theme="1"/>
        <rFont val="仿宋_GB2312"/>
        <charset val="134"/>
      </rPr>
      <t>日间照料人数不符合规定，扣</t>
    </r>
    <r>
      <rPr>
        <sz val="10.5"/>
        <color theme="1"/>
        <rFont val="Times New Roman"/>
        <charset val="134"/>
      </rPr>
      <t>3</t>
    </r>
    <r>
      <rPr>
        <sz val="10.5"/>
        <color theme="1"/>
        <rFont val="仿宋_GB2312"/>
        <charset val="134"/>
      </rPr>
      <t>分</t>
    </r>
  </si>
  <si>
    <t>无锡市惠山区堰桥街道东方残疾人之家</t>
  </si>
  <si>
    <t>堰桥</t>
  </si>
  <si>
    <t>无锡市惠山区长安街道惠爱残疾人之家</t>
  </si>
  <si>
    <t>无锡市惠山区锡容残疾人之家</t>
  </si>
  <si>
    <r>
      <rPr>
        <sz val="12"/>
        <color theme="1"/>
        <rFont val="Cambria Math"/>
        <charset val="134"/>
      </rPr>
      <t>⬆</t>
    </r>
    <r>
      <rPr>
        <sz val="12"/>
        <color theme="1"/>
        <rFont val="Times New Roman"/>
        <charset val="134"/>
      </rPr>
      <t>3</t>
    </r>
  </si>
  <si>
    <t>无锡市惠山区前洲绿缘残疾人之家</t>
  </si>
  <si>
    <t>前洲</t>
  </si>
  <si>
    <t>无锡市惠山区长安街道悦宁残疾人之家</t>
  </si>
  <si>
    <t>长安</t>
  </si>
  <si>
    <r>
      <rPr>
        <sz val="12"/>
        <color theme="1"/>
        <rFont val="Cambria Math"/>
        <charset val="134"/>
      </rPr>
      <t>⬇</t>
    </r>
    <r>
      <rPr>
        <sz val="12"/>
        <color theme="1"/>
        <rFont val="Times New Roman"/>
        <charset val="134"/>
      </rPr>
      <t>5</t>
    </r>
  </si>
  <si>
    <t>无锡市惠山区钱桥街道残疾人之家</t>
  </si>
  <si>
    <r>
      <rPr>
        <sz val="12"/>
        <color theme="1"/>
        <rFont val="Cambria Math"/>
        <charset val="134"/>
      </rPr>
      <t>⬇</t>
    </r>
    <r>
      <rPr>
        <sz val="12"/>
        <color theme="1"/>
        <rFont val="Times New Roman"/>
        <charset val="134"/>
      </rPr>
      <t>2</t>
    </r>
  </si>
  <si>
    <t>无锡市惠山区堰桥街道逸丰残疾人之家</t>
  </si>
  <si>
    <r>
      <rPr>
        <sz val="12"/>
        <color theme="1"/>
        <rFont val="Cambria Math"/>
        <charset val="134"/>
      </rPr>
      <t>⬆</t>
    </r>
    <r>
      <rPr>
        <sz val="12"/>
        <color theme="1"/>
        <rFont val="Times New Roman"/>
        <charset val="134"/>
      </rPr>
      <t>1</t>
    </r>
  </si>
  <si>
    <r>
      <rPr>
        <sz val="11"/>
        <color rgb="FF000000"/>
        <rFont val="仿宋_GB2312"/>
        <charset val="134"/>
      </rPr>
      <t>年中日间照料人数不符合规定，扣</t>
    </r>
    <r>
      <rPr>
        <sz val="11"/>
        <color rgb="FF000000"/>
        <rFont val="Times New Roman"/>
        <charset val="134"/>
      </rPr>
      <t>2</t>
    </r>
    <r>
      <rPr>
        <sz val="11"/>
        <color rgb="FF000000"/>
        <rFont val="仿宋_GB2312"/>
        <charset val="134"/>
      </rPr>
      <t>分</t>
    </r>
  </si>
  <si>
    <t>无锡市惠山区长安街道堰馨残疾人之家</t>
  </si>
  <si>
    <t>无锡市惠山区前洲圆缘残疾人之家</t>
  </si>
  <si>
    <t>无锡市惠山区阳山镇陆区益智残疾人之家</t>
  </si>
  <si>
    <t>无锡市惠山区钱桥街道馨禾残疾人之家</t>
  </si>
  <si>
    <r>
      <rPr>
        <sz val="12"/>
        <color theme="1"/>
        <rFont val="Cambria Math"/>
        <charset val="134"/>
      </rPr>
      <t>⬇</t>
    </r>
    <r>
      <rPr>
        <sz val="12"/>
        <color theme="1"/>
        <rFont val="Times New Roman"/>
        <charset val="134"/>
      </rPr>
      <t>6</t>
    </r>
  </si>
  <si>
    <r>
      <rPr>
        <sz val="11"/>
        <color rgb="FF000000"/>
        <rFont val="仿宋_GB2312"/>
        <charset val="134"/>
      </rPr>
      <t>日间照料及辅助性劳动人数均不符合规定，扣</t>
    </r>
    <r>
      <rPr>
        <sz val="11"/>
        <color rgb="FF000000"/>
        <rFont val="Times New Roman"/>
        <charset val="134"/>
      </rPr>
      <t>9</t>
    </r>
    <r>
      <rPr>
        <sz val="11"/>
        <color rgb="FF000000"/>
        <rFont val="仿宋_GB2312"/>
        <charset val="134"/>
      </rPr>
      <t>分</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</si>
</sst>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b/>
      <sz val="12"/>
      <color rgb="FF000000"/>
      <name val="仿宋_GB2312"/>
      <charset val="134"/>
    </font>
    <font>
      <b/>
      <sz val="12"/>
      <color rgb="FF000000"/>
      <name val="Times New Roman"/>
      <charset val="134"/>
    </font>
    <font>
      <sz val="12"/>
      <color theme="1"/>
      <name val="仿宋_GB2312"/>
      <charset val="134"/>
    </font>
    <font>
      <sz val="12"/>
      <color rgb="FF000000"/>
      <name val="仿宋_GB2312"/>
      <charset val="134"/>
    </font>
    <font>
      <sz val="12"/>
      <color theme="1"/>
      <name val="Times New Roman"/>
      <charset val="134"/>
    </font>
    <font>
      <sz val="10.5"/>
      <color theme="1"/>
      <name val="Calibri"/>
      <charset val="134"/>
    </font>
    <font>
      <sz val="12"/>
      <color theme="1"/>
      <name val="Cambria Math"/>
      <charset val="134"/>
    </font>
    <font>
      <sz val="12"/>
      <color rgb="FF000000"/>
      <name val="Times New Roman"/>
      <charset val="134"/>
    </font>
    <font>
      <sz val="10.5"/>
      <color theme="1"/>
      <name val="仿宋_GB2312"/>
      <charset val="134"/>
    </font>
    <font>
      <sz val="11"/>
      <color rgb="FF000000"/>
      <name val="仿宋_GB2312"/>
      <charset val="134"/>
    </font>
    <font>
      <b/>
      <sz val="8"/>
      <name val="宋体"/>
      <charset val="134"/>
    </font>
    <font>
      <sz val="11"/>
      <name val="宋体"/>
      <charset val="134"/>
      <scheme val="minor"/>
    </font>
    <font>
      <sz val="8"/>
      <color theme="1"/>
      <name val="宋体"/>
      <charset val="134"/>
    </font>
    <font>
      <sz val="8"/>
      <name val="宋体"/>
      <charset val="134"/>
    </font>
    <font>
      <sz val="10"/>
      <name val="宋体"/>
      <charset val="134"/>
    </font>
    <font>
      <b/>
      <sz val="14"/>
      <color indexed="8"/>
      <name val="宋体"/>
      <charset val="134"/>
    </font>
    <font>
      <sz val="8"/>
      <name val="宋体"/>
      <charset val="134"/>
      <scheme val="minor"/>
    </font>
    <font>
      <sz val="8"/>
      <color rgb="FFFF0000"/>
      <name val="宋体"/>
      <charset val="134"/>
    </font>
    <font>
      <sz val="12"/>
      <name val="宋体"/>
      <charset val="134"/>
    </font>
    <font>
      <sz val="14"/>
      <color theme="1"/>
      <name val="方正小标宋简体"/>
      <charset val="134"/>
    </font>
    <font>
      <b/>
      <sz val="12"/>
      <name val="宋体"/>
      <charset val="134"/>
    </font>
    <font>
      <sz val="12"/>
      <color theme="1"/>
      <name val="宋体"/>
      <charset val="134"/>
      <scheme val="minor"/>
    </font>
    <font>
      <b/>
      <sz val="11"/>
      <color theme="1"/>
      <name val="宋体"/>
      <charset val="134"/>
      <scheme val="minor"/>
    </font>
    <font>
      <sz val="8"/>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Times New Roman"/>
      <charset val="134"/>
    </font>
    <font>
      <sz val="11"/>
      <color rgb="FF000000"/>
      <name val="Times New Roman"/>
      <charset val="134"/>
    </font>
    <font>
      <sz val="8"/>
      <name val="SimSun"/>
      <charset val="134"/>
    </font>
  </fonts>
  <fills count="36">
    <fill>
      <patternFill patternType="none"/>
    </fill>
    <fill>
      <patternFill patternType="gray125"/>
    </fill>
    <fill>
      <patternFill patternType="solid">
        <fgColor rgb="FFFFFF00"/>
        <bgColor indexed="64"/>
      </patternFill>
    </fill>
    <fill>
      <patternFill patternType="solid">
        <fgColor theme="0" tint="-0.149998474074526"/>
        <bgColor indexed="64"/>
      </patternFill>
    </fill>
    <fill>
      <patternFill patternType="solid">
        <fgColor theme="3"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25" fillId="5" borderId="0" applyNumberFormat="0" applyBorder="0" applyAlignment="0" applyProtection="0">
      <alignment vertical="center"/>
    </xf>
    <xf numFmtId="0" fontId="26" fillId="6"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7" borderId="0" applyNumberFormat="0" applyBorder="0" applyAlignment="0" applyProtection="0">
      <alignment vertical="center"/>
    </xf>
    <xf numFmtId="0" fontId="27" fillId="8" borderId="0" applyNumberFormat="0" applyBorder="0" applyAlignment="0" applyProtection="0">
      <alignment vertical="center"/>
    </xf>
    <xf numFmtId="43" fontId="0" fillId="0" borderId="0" applyFont="0" applyFill="0" applyBorder="0" applyAlignment="0" applyProtection="0">
      <alignment vertical="center"/>
    </xf>
    <xf numFmtId="0" fontId="28" fillId="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0" borderId="24" applyNumberFormat="0" applyFont="0" applyAlignment="0" applyProtection="0">
      <alignment vertical="center"/>
    </xf>
    <xf numFmtId="0" fontId="28" fillId="11"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5" applyNumberFormat="0" applyFill="0" applyAlignment="0" applyProtection="0">
      <alignment vertical="center"/>
    </xf>
    <xf numFmtId="0" fontId="36" fillId="0" borderId="25" applyNumberFormat="0" applyFill="0" applyAlignment="0" applyProtection="0">
      <alignment vertical="center"/>
    </xf>
    <xf numFmtId="0" fontId="28" fillId="12" borderId="0" applyNumberFormat="0" applyBorder="0" applyAlignment="0" applyProtection="0">
      <alignment vertical="center"/>
    </xf>
    <xf numFmtId="0" fontId="31" fillId="0" borderId="26" applyNumberFormat="0" applyFill="0" applyAlignment="0" applyProtection="0">
      <alignment vertical="center"/>
    </xf>
    <xf numFmtId="0" fontId="28" fillId="13" borderId="0" applyNumberFormat="0" applyBorder="0" applyAlignment="0" applyProtection="0">
      <alignment vertical="center"/>
    </xf>
    <xf numFmtId="0" fontId="37" fillId="14" borderId="27" applyNumberFormat="0" applyAlignment="0" applyProtection="0">
      <alignment vertical="center"/>
    </xf>
    <xf numFmtId="0" fontId="38" fillId="14" borderId="23" applyNumberFormat="0" applyAlignment="0" applyProtection="0">
      <alignment vertical="center"/>
    </xf>
    <xf numFmtId="0" fontId="39" fillId="15" borderId="28" applyNumberFormat="0" applyAlignment="0" applyProtection="0">
      <alignment vertical="center"/>
    </xf>
    <xf numFmtId="0" fontId="25" fillId="16" borderId="0" applyNumberFormat="0" applyBorder="0" applyAlignment="0" applyProtection="0">
      <alignment vertical="center"/>
    </xf>
    <xf numFmtId="0" fontId="28" fillId="17" borderId="0" applyNumberFormat="0" applyBorder="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8" fillId="26" borderId="0" applyNumberFormat="0" applyBorder="0" applyAlignment="0" applyProtection="0">
      <alignment vertical="center"/>
    </xf>
    <xf numFmtId="0" fontId="0" fillId="0" borderId="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0" fillId="0" borderId="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5" fillId="34" borderId="0" applyNumberFormat="0" applyBorder="0" applyAlignment="0" applyProtection="0">
      <alignment vertical="center"/>
    </xf>
    <xf numFmtId="0" fontId="28" fillId="35" borderId="0" applyNumberFormat="0" applyBorder="0" applyAlignment="0" applyProtection="0">
      <alignment vertical="center"/>
    </xf>
    <xf numFmtId="0" fontId="0" fillId="0" borderId="0"/>
    <xf numFmtId="0" fontId="0" fillId="0" borderId="0"/>
  </cellStyleXfs>
  <cellXfs count="120">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3" fillId="0" borderId="5" xfId="0" applyFont="1" applyBorder="1" applyAlignment="1">
      <alignment horizontal="justify" vertical="center" wrapText="1"/>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6" fillId="0" borderId="6" xfId="0" applyFont="1" applyBorder="1">
      <alignment vertical="center"/>
    </xf>
    <xf numFmtId="0" fontId="7" fillId="0" borderId="6" xfId="0" applyFont="1" applyBorder="1" applyAlignment="1">
      <alignment horizontal="center" vertical="center"/>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43" fontId="0" fillId="0" borderId="0" xfId="8" applyFont="1">
      <alignment vertical="center"/>
    </xf>
    <xf numFmtId="0" fontId="11" fillId="0" borderId="7" xfId="52" applyFont="1" applyBorder="1" applyAlignment="1">
      <alignment horizontal="left" vertical="center" wrapText="1"/>
    </xf>
    <xf numFmtId="43" fontId="12" fillId="2" borderId="0" xfId="8" applyFont="1" applyFill="1">
      <alignment vertical="center"/>
    </xf>
    <xf numFmtId="43" fontId="0" fillId="2" borderId="0" xfId="8" applyFont="1" applyFill="1">
      <alignment vertical="center"/>
    </xf>
    <xf numFmtId="0" fontId="13" fillId="0" borderId="0" xfId="52" applyFont="1"/>
    <xf numFmtId="0" fontId="14" fillId="0" borderId="0" xfId="52" applyFont="1"/>
    <xf numFmtId="0" fontId="14" fillId="0" borderId="0" xfId="52" applyFont="1" applyAlignment="1">
      <alignment horizontal="center" vertical="center"/>
    </xf>
    <xf numFmtId="0" fontId="14" fillId="3" borderId="0" xfId="52" applyFont="1" applyFill="1" applyAlignment="1">
      <alignment horizontal="center"/>
    </xf>
    <xf numFmtId="0" fontId="15" fillId="0" borderId="0" xfId="52" applyFont="1"/>
    <xf numFmtId="0" fontId="14" fillId="0" borderId="0" xfId="52" applyFont="1" applyAlignment="1">
      <alignment horizontal="center"/>
    </xf>
    <xf numFmtId="0" fontId="16" fillId="0" borderId="8" xfId="52" applyFont="1" applyBorder="1" applyAlignment="1">
      <alignment horizontal="center" vertical="center"/>
    </xf>
    <xf numFmtId="0" fontId="11" fillId="3" borderId="9" xfId="52" applyFont="1" applyFill="1" applyBorder="1" applyAlignment="1">
      <alignment horizontal="left" vertical="center" wrapText="1"/>
    </xf>
    <xf numFmtId="0" fontId="11" fillId="3" borderId="10" xfId="52" applyFont="1" applyFill="1" applyBorder="1" applyAlignment="1">
      <alignment horizontal="left" vertical="center" wrapText="1"/>
    </xf>
    <xf numFmtId="0" fontId="11" fillId="3" borderId="11" xfId="52" applyFont="1" applyFill="1" applyBorder="1" applyAlignment="1">
      <alignment horizontal="left" vertical="center" wrapText="1"/>
    </xf>
    <xf numFmtId="0" fontId="11" fillId="2" borderId="7" xfId="52" applyFont="1" applyFill="1" applyBorder="1" applyAlignment="1">
      <alignment horizontal="center" vertical="center" wrapText="1"/>
    </xf>
    <xf numFmtId="0" fontId="11" fillId="3" borderId="12" xfId="52" applyFont="1" applyFill="1" applyBorder="1" applyAlignment="1">
      <alignment horizontal="center" vertical="center" wrapText="1"/>
    </xf>
    <xf numFmtId="0" fontId="11" fillId="3" borderId="7" xfId="52" applyFont="1" applyFill="1" applyBorder="1" applyAlignment="1">
      <alignment horizontal="center" vertical="center" wrapText="1"/>
    </xf>
    <xf numFmtId="0" fontId="11" fillId="0" borderId="7" xfId="52" applyFont="1" applyBorder="1" applyAlignment="1">
      <alignment horizontal="center" vertical="center" wrapText="1"/>
    </xf>
    <xf numFmtId="0" fontId="14" fillId="3" borderId="7" xfId="52" applyFont="1" applyFill="1" applyBorder="1" applyAlignment="1">
      <alignment horizontal="center" vertical="center" wrapText="1"/>
    </xf>
    <xf numFmtId="0" fontId="14" fillId="3" borderId="7" xfId="52" applyFont="1" applyFill="1" applyBorder="1" applyAlignment="1">
      <alignment vertical="center" wrapText="1"/>
    </xf>
    <xf numFmtId="0" fontId="14" fillId="0" borderId="7" xfId="52" applyFont="1" applyBorder="1" applyAlignment="1">
      <alignment horizontal="left" vertical="center" wrapText="1"/>
    </xf>
    <xf numFmtId="0" fontId="14" fillId="3" borderId="7" xfId="52" applyFont="1" applyFill="1" applyBorder="1" applyAlignment="1">
      <alignment horizontal="center" vertical="center"/>
    </xf>
    <xf numFmtId="0" fontId="17" fillId="0" borderId="7" xfId="0" applyFont="1" applyBorder="1" applyAlignment="1">
      <alignment vertical="center" wrapText="1"/>
    </xf>
    <xf numFmtId="0" fontId="14" fillId="3" borderId="13" xfId="52" applyFont="1" applyFill="1" applyBorder="1" applyAlignment="1">
      <alignment vertical="center" wrapText="1"/>
    </xf>
    <xf numFmtId="0" fontId="14" fillId="3" borderId="14" xfId="52" applyFont="1" applyFill="1" applyBorder="1" applyAlignment="1">
      <alignment vertical="center" wrapText="1"/>
    </xf>
    <xf numFmtId="0" fontId="14" fillId="3" borderId="14" xfId="52" applyFont="1" applyFill="1" applyBorder="1" applyAlignment="1">
      <alignment horizontal="center" vertical="center" wrapText="1"/>
    </xf>
    <xf numFmtId="0" fontId="14" fillId="0" borderId="14" xfId="52" applyFont="1" applyBorder="1" applyAlignment="1">
      <alignment horizontal="left" vertical="center" wrapText="1"/>
    </xf>
    <xf numFmtId="0" fontId="14" fillId="3" borderId="14" xfId="52" applyFont="1" applyFill="1" applyBorder="1" applyAlignment="1">
      <alignment horizontal="center" vertical="center"/>
    </xf>
    <xf numFmtId="0" fontId="14" fillId="3" borderId="13" xfId="52" applyFont="1" applyFill="1" applyBorder="1" applyAlignment="1">
      <alignment horizontal="center" vertical="center" wrapText="1"/>
    </xf>
    <xf numFmtId="0" fontId="14" fillId="3" borderId="15" xfId="52" applyFont="1" applyFill="1" applyBorder="1" applyAlignment="1">
      <alignment horizontal="center" vertical="center" wrapText="1"/>
    </xf>
    <xf numFmtId="0" fontId="14" fillId="3" borderId="16" xfId="52" applyFont="1" applyFill="1" applyBorder="1" applyAlignment="1">
      <alignment vertical="center" wrapText="1"/>
    </xf>
    <xf numFmtId="0" fontId="14" fillId="3" borderId="12" xfId="52" applyFont="1" applyFill="1" applyBorder="1" applyAlignment="1">
      <alignment vertical="center" wrapText="1"/>
    </xf>
    <xf numFmtId="0" fontId="14" fillId="0" borderId="7" xfId="52" applyFont="1" applyBorder="1" applyAlignment="1">
      <alignment vertical="center" wrapText="1"/>
    </xf>
    <xf numFmtId="0" fontId="14" fillId="3" borderId="16" xfId="52" applyFont="1" applyFill="1" applyBorder="1" applyAlignment="1">
      <alignment horizontal="center" vertical="center" wrapText="1"/>
    </xf>
    <xf numFmtId="0" fontId="14" fillId="3" borderId="12" xfId="52" applyFont="1" applyFill="1" applyBorder="1" applyAlignment="1">
      <alignment horizontal="center" vertical="center" wrapText="1"/>
    </xf>
    <xf numFmtId="0" fontId="14" fillId="2" borderId="7" xfId="52" applyFont="1" applyFill="1" applyBorder="1" applyAlignment="1">
      <alignment horizontal="left" vertical="center" wrapText="1"/>
    </xf>
    <xf numFmtId="0" fontId="14" fillId="3" borderId="17" xfId="52" applyFont="1" applyFill="1" applyBorder="1" applyAlignment="1">
      <alignment horizontal="center" vertical="center" wrapText="1"/>
    </xf>
    <xf numFmtId="0" fontId="14" fillId="0" borderId="17" xfId="52" applyFont="1" applyBorder="1" applyAlignment="1">
      <alignment horizontal="left" vertical="center" wrapText="1"/>
    </xf>
    <xf numFmtId="0" fontId="14" fillId="3" borderId="17" xfId="52" applyFont="1" applyFill="1" applyBorder="1" applyAlignment="1">
      <alignment horizontal="center" vertical="center"/>
    </xf>
    <xf numFmtId="0" fontId="14" fillId="3" borderId="15" xfId="52" applyFont="1" applyFill="1" applyBorder="1" applyAlignment="1">
      <alignment vertical="center" wrapText="1"/>
    </xf>
    <xf numFmtId="0" fontId="14" fillId="0" borderId="12" xfId="52" applyFont="1" applyBorder="1" applyAlignment="1">
      <alignment horizontal="center" vertical="center" wrapText="1"/>
    </xf>
    <xf numFmtId="0" fontId="14" fillId="0" borderId="7" xfId="52" applyFont="1" applyBorder="1" applyAlignment="1">
      <alignment horizontal="center" vertical="center" wrapText="1"/>
    </xf>
    <xf numFmtId="0" fontId="14" fillId="0" borderId="0" xfId="52" applyFont="1" applyAlignment="1">
      <alignment horizontal="center" vertical="center" wrapText="1"/>
    </xf>
    <xf numFmtId="0" fontId="14" fillId="4" borderId="14" xfId="52" applyFont="1" applyFill="1" applyBorder="1" applyAlignment="1">
      <alignment horizontal="left" vertical="center" wrapText="1"/>
    </xf>
    <xf numFmtId="0" fontId="14" fillId="4" borderId="14" xfId="52" applyFont="1" applyFill="1" applyBorder="1" applyAlignment="1">
      <alignment horizontal="center" vertical="center"/>
    </xf>
    <xf numFmtId="0" fontId="14" fillId="4" borderId="7" xfId="52" applyFont="1" applyFill="1" applyBorder="1" applyAlignment="1">
      <alignment horizontal="left" vertical="center" wrapText="1"/>
    </xf>
    <xf numFmtId="0" fontId="18" fillId="4" borderId="7" xfId="52" applyFont="1" applyFill="1" applyBorder="1" applyAlignment="1">
      <alignment vertical="center" wrapText="1"/>
    </xf>
    <xf numFmtId="0" fontId="14" fillId="4" borderId="7" xfId="52" applyFont="1" applyFill="1" applyBorder="1" applyAlignment="1">
      <alignment horizontal="center" vertical="center"/>
    </xf>
    <xf numFmtId="0" fontId="14" fillId="4" borderId="7" xfId="52" applyFont="1" applyFill="1" applyBorder="1" applyAlignment="1">
      <alignment vertical="center" wrapText="1"/>
    </xf>
    <xf numFmtId="0" fontId="14" fillId="0" borderId="14" xfId="52" applyFont="1" applyBorder="1" applyAlignment="1">
      <alignment vertical="center" wrapText="1"/>
    </xf>
    <xf numFmtId="0" fontId="14" fillId="0" borderId="14" xfId="52" applyFont="1" applyBorder="1" applyAlignment="1">
      <alignment horizontal="center" vertical="center"/>
    </xf>
    <xf numFmtId="0" fontId="14" fillId="2" borderId="14" xfId="52" applyFont="1" applyFill="1" applyBorder="1" applyAlignment="1">
      <alignment horizontal="left" vertical="center" wrapText="1"/>
    </xf>
    <xf numFmtId="0" fontId="18" fillId="3" borderId="14" xfId="52" applyFont="1" applyFill="1" applyBorder="1" applyAlignment="1">
      <alignment horizontal="center" vertical="center"/>
    </xf>
    <xf numFmtId="0" fontId="14" fillId="0" borderId="17" xfId="52" applyFont="1" applyBorder="1" applyAlignment="1">
      <alignment vertical="center" wrapText="1"/>
    </xf>
    <xf numFmtId="0" fontId="17" fillId="2" borderId="7" xfId="0" applyFont="1" applyFill="1" applyBorder="1" applyAlignment="1">
      <alignment vertical="center" wrapText="1"/>
    </xf>
    <xf numFmtId="0" fontId="18" fillId="4" borderId="7" xfId="52" applyFont="1" applyFill="1" applyBorder="1" applyAlignment="1">
      <alignment horizontal="center" vertical="center"/>
    </xf>
    <xf numFmtId="0" fontId="14" fillId="2" borderId="17" xfId="52" applyFont="1" applyFill="1" applyBorder="1" applyAlignment="1">
      <alignment vertical="center" wrapText="1"/>
    </xf>
    <xf numFmtId="0" fontId="18" fillId="3" borderId="17" xfId="52" applyFont="1" applyFill="1" applyBorder="1" applyAlignment="1">
      <alignment horizontal="center" vertical="center"/>
    </xf>
    <xf numFmtId="0" fontId="18" fillId="0" borderId="0" xfId="52" applyFont="1" applyAlignment="1">
      <alignment horizontal="center" vertical="center"/>
    </xf>
    <xf numFmtId="0" fontId="14" fillId="2" borderId="7" xfId="52" applyFont="1" applyFill="1" applyBorder="1" applyAlignment="1">
      <alignment vertical="center" wrapText="1"/>
    </xf>
    <xf numFmtId="0" fontId="14" fillId="3" borderId="18" xfId="52" applyFont="1" applyFill="1" applyBorder="1" applyAlignment="1">
      <alignment horizontal="center" vertical="center" wrapText="1"/>
    </xf>
    <xf numFmtId="0" fontId="14" fillId="3" borderId="18" xfId="52" applyFont="1" applyFill="1" applyBorder="1" applyAlignment="1">
      <alignment horizontal="center" vertical="center"/>
    </xf>
    <xf numFmtId="0" fontId="14" fillId="0" borderId="18" xfId="52" applyFont="1" applyBorder="1" applyAlignment="1">
      <alignment horizontal="left" vertical="center" wrapText="1"/>
    </xf>
    <xf numFmtId="0" fontId="19" fillId="0" borderId="0" xfId="52" applyFont="1"/>
    <xf numFmtId="0" fontId="11" fillId="2" borderId="12" xfId="52" applyFont="1" applyFill="1" applyBorder="1" applyAlignment="1">
      <alignment horizontal="center" vertical="center" wrapText="1"/>
    </xf>
    <xf numFmtId="0" fontId="11" fillId="2" borderId="19" xfId="52" applyFont="1" applyFill="1" applyBorder="1" applyAlignment="1">
      <alignment horizontal="center" vertical="center" wrapText="1"/>
    </xf>
    <xf numFmtId="0" fontId="14" fillId="0" borderId="13" xfId="52" applyFont="1" applyBorder="1" applyAlignment="1">
      <alignment vertical="center" wrapText="1"/>
    </xf>
    <xf numFmtId="0" fontId="17" fillId="0" borderId="14" xfId="0" applyFont="1" applyBorder="1" applyAlignment="1">
      <alignment vertical="center" wrapText="1"/>
    </xf>
    <xf numFmtId="0" fontId="18" fillId="0" borderId="7" xfId="52" applyFont="1" applyBorder="1" applyAlignment="1">
      <alignment horizontal="left" vertical="center" wrapText="1"/>
    </xf>
    <xf numFmtId="0" fontId="14" fillId="0" borderId="0" xfId="52" applyFont="1" applyAlignment="1">
      <alignment horizontal="left" vertical="center"/>
    </xf>
    <xf numFmtId="0" fontId="14" fillId="0" borderId="0" xfId="52" applyFont="1" applyAlignment="1">
      <alignment horizontal="center" wrapText="1"/>
    </xf>
    <xf numFmtId="0" fontId="14" fillId="0" borderId="0" xfId="52" applyFont="1" applyAlignment="1">
      <alignment wrapText="1"/>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0" fillId="0" borderId="0" xfId="0" applyFont="1" applyAlignment="1">
      <alignment horizontal="center" vertical="center"/>
    </xf>
    <xf numFmtId="0" fontId="21" fillId="0" borderId="14" xfId="52" applyFont="1" applyBorder="1" applyAlignment="1">
      <alignment horizontal="center" vertical="center" wrapText="1"/>
    </xf>
    <xf numFmtId="0" fontId="21" fillId="0" borderId="13" xfId="52" applyFont="1" applyBorder="1" applyAlignment="1">
      <alignment horizontal="center" vertical="center" wrapText="1"/>
    </xf>
    <xf numFmtId="0" fontId="21" fillId="0" borderId="20" xfId="52" applyFont="1" applyBorder="1" applyAlignment="1">
      <alignment horizontal="center" vertical="center" wrapText="1"/>
    </xf>
    <xf numFmtId="0" fontId="21" fillId="0" borderId="17" xfId="52" applyFont="1" applyBorder="1" applyAlignment="1">
      <alignment horizontal="center" vertical="center" wrapText="1"/>
    </xf>
    <xf numFmtId="0" fontId="21" fillId="0" borderId="16" xfId="52" applyFont="1" applyBorder="1" applyAlignment="1">
      <alignment horizontal="center" vertical="center" wrapText="1"/>
    </xf>
    <xf numFmtId="0" fontId="21" fillId="0" borderId="21" xfId="52" applyFont="1" applyBorder="1" applyAlignment="1">
      <alignment horizontal="center" vertical="center" wrapText="1"/>
    </xf>
    <xf numFmtId="0" fontId="0" fillId="0" borderId="7" xfId="0" applyFont="1" applyBorder="1" applyAlignment="1">
      <alignment horizontal="center" vertical="center"/>
    </xf>
    <xf numFmtId="0" fontId="19" fillId="0" borderId="7" xfId="52" applyFont="1" applyBorder="1" applyAlignment="1">
      <alignment horizontal="left" vertical="center" wrapText="1"/>
    </xf>
    <xf numFmtId="0" fontId="19" fillId="0" borderId="7" xfId="52" applyFont="1" applyBorder="1" applyAlignment="1">
      <alignment horizontal="center" vertical="center" wrapText="1"/>
    </xf>
    <xf numFmtId="0" fontId="22" fillId="0" borderId="0" xfId="0" applyFont="1">
      <alignment vertical="center"/>
    </xf>
    <xf numFmtId="0" fontId="0" fillId="0" borderId="22" xfId="0" applyFont="1" applyBorder="1" applyAlignment="1">
      <alignment horizontal="center" vertical="center"/>
    </xf>
    <xf numFmtId="0" fontId="0" fillId="0" borderId="18" xfId="0" applyFont="1" applyBorder="1" applyAlignment="1">
      <alignment horizontal="center" vertical="center"/>
    </xf>
    <xf numFmtId="0" fontId="22" fillId="0" borderId="22" xfId="0" applyFont="1" applyBorder="1" applyAlignment="1">
      <alignment horizontal="center" vertical="center"/>
    </xf>
    <xf numFmtId="0" fontId="22" fillId="0" borderId="18" xfId="0" applyFont="1" applyBorder="1" applyAlignment="1">
      <alignment horizontal="center" vertical="center"/>
    </xf>
    <xf numFmtId="0" fontId="0" fillId="0" borderId="14" xfId="0" applyFont="1" applyBorder="1" applyAlignment="1">
      <alignment horizontal="center" vertical="center"/>
    </xf>
    <xf numFmtId="0" fontId="19" fillId="0" borderId="14" xfId="52" applyFont="1" applyBorder="1" applyAlignment="1">
      <alignment horizontal="left" vertical="center" wrapText="1"/>
    </xf>
    <xf numFmtId="0" fontId="19" fillId="0" borderId="14" xfId="52" applyFont="1" applyBorder="1" applyAlignment="1">
      <alignment horizontal="center" vertical="center" wrapText="1"/>
    </xf>
    <xf numFmtId="0" fontId="0" fillId="0" borderId="7" xfId="0" applyFont="1" applyBorder="1">
      <alignment vertical="center"/>
    </xf>
    <xf numFmtId="0" fontId="23" fillId="0" borderId="7" xfId="0" applyFont="1" applyBorder="1" applyAlignment="1">
      <alignment horizontal="center" vertical="center" wrapText="1"/>
    </xf>
    <xf numFmtId="0" fontId="22" fillId="0" borderId="7" xfId="0" applyFont="1" applyBorder="1" applyAlignment="1">
      <alignment horizontal="center" vertical="center"/>
    </xf>
    <xf numFmtId="0" fontId="0" fillId="0" borderId="7" xfId="0" applyFont="1" applyBorder="1" applyAlignment="1">
      <alignment vertical="center" wrapText="1"/>
    </xf>
    <xf numFmtId="0" fontId="22" fillId="0" borderId="14" xfId="0" applyFont="1" applyBorder="1" applyAlignment="1">
      <alignment horizontal="center" vertical="center"/>
    </xf>
    <xf numFmtId="0" fontId="0" fillId="0" borderId="14" xfId="0" applyFont="1" applyBorder="1" applyAlignment="1">
      <alignment vertical="center" wrapText="1"/>
    </xf>
    <xf numFmtId="0" fontId="24" fillId="0" borderId="14" xfId="0" applyFont="1" applyBorder="1" applyAlignment="1">
      <alignment vertical="center" wrapText="1"/>
    </xf>
    <xf numFmtId="0" fontId="18" fillId="3" borderId="7" xfId="52"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43"/>
  <sheetViews>
    <sheetView workbookViewId="0">
      <pane xSplit="5" ySplit="4" topLeftCell="AC5" activePane="bottomRight" state="frozen"/>
      <selection/>
      <selection pane="topRight"/>
      <selection pane="bottomLeft"/>
      <selection pane="bottomRight" activeCell="AH8" sqref="AH8"/>
    </sheetView>
  </sheetViews>
  <sheetFormatPr defaultColWidth="9" defaultRowHeight="10.5"/>
  <cols>
    <col min="1" max="1" width="11.6666666666667" style="24" customWidth="1"/>
    <col min="2" max="2" width="15.6666666666667" style="24" customWidth="1"/>
    <col min="3" max="3" width="23.6666666666667" style="24" customWidth="1"/>
    <col min="4" max="4" width="23.775" style="25" customWidth="1"/>
    <col min="5" max="5" width="5.33333333333333" style="25" customWidth="1"/>
    <col min="6" max="6" width="23.5583333333333" style="25" customWidth="1"/>
    <col min="7" max="7" width="4.775" style="26" customWidth="1"/>
    <col min="8" max="8" width="21" style="25" customWidth="1"/>
    <col min="9" max="9" width="4.775" style="26" customWidth="1"/>
    <col min="10" max="10" width="23.775" style="25" customWidth="1"/>
    <col min="11" max="11" width="4.775" style="26" customWidth="1"/>
    <col min="12" max="12" width="21" style="25" customWidth="1"/>
    <col min="13" max="13" width="4.775" style="26" customWidth="1"/>
    <col min="14" max="14" width="22.1083333333333" style="26" customWidth="1"/>
    <col min="15" max="15" width="4.55833333333333" style="26" customWidth="1"/>
    <col min="16" max="16" width="19.4416666666667" style="26" customWidth="1"/>
    <col min="17" max="17" width="4.33333333333333" style="26" customWidth="1"/>
    <col min="18" max="18" width="20.4416666666667" style="26" customWidth="1"/>
    <col min="19" max="19" width="7.33333333333333" style="26" customWidth="1"/>
    <col min="20" max="20" width="18.2166666666667" style="26" customWidth="1"/>
    <col min="21" max="21" width="5" style="26" customWidth="1"/>
    <col min="22" max="22" width="19.2166666666667" style="26" customWidth="1"/>
    <col min="23" max="23" width="5" style="26" customWidth="1"/>
    <col min="24" max="24" width="18.6666666666667" style="25" customWidth="1"/>
    <col min="25" max="25" width="4.775" style="26" customWidth="1"/>
    <col min="26" max="26" width="18.6666666666667" style="25" customWidth="1"/>
    <col min="27" max="27" width="4.775" style="26" customWidth="1"/>
    <col min="28" max="28" width="18.6666666666667" style="25" customWidth="1"/>
    <col min="29" max="29" width="4.775" style="26" customWidth="1"/>
    <col min="30" max="30" width="18.6666666666667" style="25" customWidth="1"/>
    <col min="31" max="31" width="4.775" style="26" customWidth="1"/>
    <col min="32" max="32" width="18.6666666666667" style="25" customWidth="1"/>
    <col min="33" max="33" width="4.775" style="26" customWidth="1"/>
    <col min="34" max="34" width="18.6666666666667" style="25" customWidth="1"/>
    <col min="35" max="35" width="4.775" style="26" customWidth="1"/>
    <col min="36" max="36" width="18.6666666666667" style="25" customWidth="1"/>
    <col min="37" max="37" width="4.775" style="26" customWidth="1"/>
    <col min="38" max="38" width="18.6666666666667" style="25" customWidth="1"/>
    <col min="39" max="39" width="4.775" style="26" customWidth="1"/>
    <col min="40" max="40" width="18.6666666666667" style="25" customWidth="1"/>
    <col min="41" max="41" width="4.775" style="26" customWidth="1"/>
    <col min="42" max="42" width="18.6666666666667" style="25" customWidth="1"/>
    <col min="43" max="43" width="4.775" style="26" customWidth="1"/>
    <col min="44" max="44" width="18.6666666666667" style="25" customWidth="1"/>
    <col min="45" max="45" width="4.775" style="26" customWidth="1"/>
    <col min="46" max="46" width="18.6666666666667" style="25" customWidth="1"/>
    <col min="47" max="47" width="4.775" style="26" customWidth="1"/>
    <col min="48" max="16384" width="9" style="24"/>
  </cols>
  <sheetData>
    <row r="1" ht="37.8" customHeight="1" spans="1:47">
      <c r="A1" s="27" t="s">
        <v>0</v>
      </c>
      <c r="D1" s="25" t="s">
        <v>1</v>
      </c>
      <c r="F1" s="61" t="s">
        <v>2</v>
      </c>
      <c r="G1" s="28"/>
      <c r="I1" s="28"/>
      <c r="J1" s="61" t="s">
        <v>3</v>
      </c>
      <c r="K1" s="28"/>
      <c r="M1" s="28"/>
      <c r="N1" s="28" t="s">
        <v>4</v>
      </c>
      <c r="O1" s="28"/>
      <c r="P1" s="28"/>
      <c r="Q1" s="28"/>
      <c r="R1" s="89" t="s">
        <v>5</v>
      </c>
      <c r="S1" s="89"/>
      <c r="T1" s="90" t="s">
        <v>6</v>
      </c>
      <c r="U1" s="90"/>
      <c r="V1" s="90" t="s">
        <v>7</v>
      </c>
      <c r="W1" s="89"/>
      <c r="X1" s="61" t="s">
        <v>8</v>
      </c>
      <c r="Y1" s="28"/>
      <c r="Z1" s="61" t="s">
        <v>9</v>
      </c>
      <c r="AA1" s="28"/>
      <c r="AB1" s="61" t="s">
        <v>10</v>
      </c>
      <c r="AC1" s="28"/>
      <c r="AD1" s="61" t="s">
        <v>11</v>
      </c>
      <c r="AE1" s="28"/>
      <c r="AF1" s="61" t="s">
        <v>12</v>
      </c>
      <c r="AG1" s="28"/>
      <c r="AH1" s="61" t="s">
        <v>13</v>
      </c>
      <c r="AI1" s="28"/>
      <c r="AJ1" s="61" t="s">
        <v>14</v>
      </c>
      <c r="AK1" s="28"/>
      <c r="AM1" s="28"/>
      <c r="AN1" s="25" t="s">
        <v>15</v>
      </c>
      <c r="AO1" s="28"/>
      <c r="AP1" s="61" t="s">
        <v>16</v>
      </c>
      <c r="AQ1" s="28"/>
      <c r="AS1" s="28"/>
      <c r="AT1" s="61" t="s">
        <v>17</v>
      </c>
      <c r="AU1" s="28"/>
    </row>
    <row r="2" s="23" customFormat="1" ht="30" customHeight="1" spans="1:47">
      <c r="A2" s="29" t="s">
        <v>18</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row>
    <row r="3" ht="28.95" customHeight="1" spans="1:47">
      <c r="A3" s="30" t="s">
        <v>19</v>
      </c>
      <c r="B3" s="31"/>
      <c r="C3" s="31"/>
      <c r="D3" s="31"/>
      <c r="E3" s="32"/>
      <c r="F3" s="33" t="s">
        <v>20</v>
      </c>
      <c r="G3" s="33"/>
      <c r="H3" s="33" t="s">
        <v>21</v>
      </c>
      <c r="I3" s="33"/>
      <c r="J3" s="33" t="s">
        <v>22</v>
      </c>
      <c r="K3" s="33"/>
      <c r="L3" s="33" t="s">
        <v>23</v>
      </c>
      <c r="M3" s="33"/>
      <c r="N3" s="33" t="s">
        <v>24</v>
      </c>
      <c r="O3" s="33"/>
      <c r="P3" s="33" t="s">
        <v>25</v>
      </c>
      <c r="Q3" s="33"/>
      <c r="R3" s="33" t="s">
        <v>26</v>
      </c>
      <c r="S3" s="33"/>
      <c r="T3" s="33" t="s">
        <v>27</v>
      </c>
      <c r="U3" s="33"/>
      <c r="V3" s="33" t="s">
        <v>28</v>
      </c>
      <c r="W3" s="33"/>
      <c r="X3" s="33" t="s">
        <v>29</v>
      </c>
      <c r="Y3" s="33"/>
      <c r="Z3" s="33" t="s">
        <v>30</v>
      </c>
      <c r="AA3" s="33"/>
      <c r="AB3" s="33" t="s">
        <v>31</v>
      </c>
      <c r="AC3" s="33"/>
      <c r="AD3" s="33" t="s">
        <v>32</v>
      </c>
      <c r="AE3" s="33"/>
      <c r="AF3" s="33" t="s">
        <v>33</v>
      </c>
      <c r="AG3" s="33"/>
      <c r="AH3" s="33" t="s">
        <v>34</v>
      </c>
      <c r="AI3" s="33"/>
      <c r="AJ3" s="33" t="s">
        <v>35</v>
      </c>
      <c r="AK3" s="33"/>
      <c r="AL3" s="83" t="s">
        <v>36</v>
      </c>
      <c r="AM3" s="84"/>
      <c r="AN3" s="33" t="s">
        <v>37</v>
      </c>
      <c r="AO3" s="33"/>
      <c r="AP3" s="33" t="s">
        <v>38</v>
      </c>
      <c r="AQ3" s="33"/>
      <c r="AR3" s="33" t="s">
        <v>39</v>
      </c>
      <c r="AS3" s="33"/>
      <c r="AT3" s="33" t="s">
        <v>40</v>
      </c>
      <c r="AU3" s="33"/>
    </row>
    <row r="4" ht="24.6" customHeight="1" spans="1:47">
      <c r="A4" s="34" t="s">
        <v>41</v>
      </c>
      <c r="B4" s="35" t="s">
        <v>42</v>
      </c>
      <c r="C4" s="35" t="s">
        <v>43</v>
      </c>
      <c r="D4" s="35" t="s">
        <v>44</v>
      </c>
      <c r="E4" s="35" t="s">
        <v>45</v>
      </c>
      <c r="F4" s="36" t="s">
        <v>46</v>
      </c>
      <c r="G4" s="35" t="s">
        <v>47</v>
      </c>
      <c r="H4" s="36" t="s">
        <v>46</v>
      </c>
      <c r="I4" s="35" t="s">
        <v>47</v>
      </c>
      <c r="J4" s="36" t="s">
        <v>46</v>
      </c>
      <c r="K4" s="35" t="s">
        <v>47</v>
      </c>
      <c r="L4" s="36" t="s">
        <v>46</v>
      </c>
      <c r="M4" s="35" t="s">
        <v>47</v>
      </c>
      <c r="N4" s="36" t="s">
        <v>46</v>
      </c>
      <c r="O4" s="35" t="s">
        <v>47</v>
      </c>
      <c r="P4" s="36" t="s">
        <v>46</v>
      </c>
      <c r="Q4" s="35" t="s">
        <v>47</v>
      </c>
      <c r="R4" s="36" t="s">
        <v>46</v>
      </c>
      <c r="S4" s="35" t="s">
        <v>47</v>
      </c>
      <c r="T4" s="36" t="s">
        <v>46</v>
      </c>
      <c r="U4" s="35" t="s">
        <v>47</v>
      </c>
      <c r="V4" s="36" t="s">
        <v>46</v>
      </c>
      <c r="W4" s="35" t="s">
        <v>47</v>
      </c>
      <c r="X4" s="36" t="s">
        <v>46</v>
      </c>
      <c r="Y4" s="35" t="s">
        <v>47</v>
      </c>
      <c r="Z4" s="36" t="s">
        <v>46</v>
      </c>
      <c r="AA4" s="35" t="s">
        <v>47</v>
      </c>
      <c r="AB4" s="36" t="s">
        <v>46</v>
      </c>
      <c r="AC4" s="35" t="s">
        <v>47</v>
      </c>
      <c r="AD4" s="36" t="s">
        <v>46</v>
      </c>
      <c r="AE4" s="35" t="s">
        <v>47</v>
      </c>
      <c r="AF4" s="36" t="s">
        <v>46</v>
      </c>
      <c r="AG4" s="35" t="s">
        <v>47</v>
      </c>
      <c r="AH4" s="36" t="s">
        <v>46</v>
      </c>
      <c r="AI4" s="35" t="s">
        <v>47</v>
      </c>
      <c r="AJ4" s="36" t="s">
        <v>46</v>
      </c>
      <c r="AK4" s="35" t="s">
        <v>47</v>
      </c>
      <c r="AL4" s="36" t="s">
        <v>46</v>
      </c>
      <c r="AM4" s="35" t="s">
        <v>47</v>
      </c>
      <c r="AN4" s="36" t="s">
        <v>46</v>
      </c>
      <c r="AO4" s="35" t="s">
        <v>47</v>
      </c>
      <c r="AP4" s="36" t="s">
        <v>46</v>
      </c>
      <c r="AQ4" s="35" t="s">
        <v>47</v>
      </c>
      <c r="AR4" s="36" t="s">
        <v>46</v>
      </c>
      <c r="AS4" s="35" t="s">
        <v>47</v>
      </c>
      <c r="AT4" s="36" t="s">
        <v>46</v>
      </c>
      <c r="AU4" s="35" t="s">
        <v>47</v>
      </c>
    </row>
    <row r="5" ht="42" spans="1:47">
      <c r="A5" s="37" t="s">
        <v>48</v>
      </c>
      <c r="B5" s="38" t="s">
        <v>49</v>
      </c>
      <c r="C5" s="38" t="s">
        <v>50</v>
      </c>
      <c r="D5" s="38" t="s">
        <v>51</v>
      </c>
      <c r="E5" s="37">
        <v>2</v>
      </c>
      <c r="F5" s="39" t="s">
        <v>52</v>
      </c>
      <c r="G5" s="40">
        <v>2</v>
      </c>
      <c r="H5" s="41" t="s">
        <v>53</v>
      </c>
      <c r="I5" s="40"/>
      <c r="J5" s="41" t="s">
        <v>54</v>
      </c>
      <c r="K5" s="40"/>
      <c r="L5" s="41" t="s">
        <v>55</v>
      </c>
      <c r="M5" s="40"/>
      <c r="N5" s="41" t="s">
        <v>56</v>
      </c>
      <c r="O5" s="40"/>
      <c r="P5" s="41" t="s">
        <v>57</v>
      </c>
      <c r="Q5" s="40">
        <v>1</v>
      </c>
      <c r="R5" s="41" t="s">
        <v>58</v>
      </c>
      <c r="S5" s="40"/>
      <c r="T5" s="41" t="s">
        <v>59</v>
      </c>
      <c r="U5" s="40"/>
      <c r="V5" s="41" t="s">
        <v>60</v>
      </c>
      <c r="W5" s="40"/>
      <c r="X5" s="41" t="s">
        <v>61</v>
      </c>
      <c r="Y5" s="40"/>
      <c r="Z5" s="41" t="s">
        <v>62</v>
      </c>
      <c r="AA5" s="40"/>
      <c r="AB5" s="41" t="s">
        <v>63</v>
      </c>
      <c r="AC5" s="40"/>
      <c r="AD5" s="41" t="s">
        <v>64</v>
      </c>
      <c r="AE5" s="40"/>
      <c r="AF5" s="41" t="s">
        <v>65</v>
      </c>
      <c r="AG5" s="40"/>
      <c r="AH5" s="41" t="s">
        <v>66</v>
      </c>
      <c r="AI5" s="40"/>
      <c r="AJ5" s="41" t="s">
        <v>67</v>
      </c>
      <c r="AK5" s="40"/>
      <c r="AL5" s="41" t="s">
        <v>68</v>
      </c>
      <c r="AM5" s="40"/>
      <c r="AN5" s="41" t="s">
        <v>69</v>
      </c>
      <c r="AO5" s="40"/>
      <c r="AP5" s="41" t="s">
        <v>70</v>
      </c>
      <c r="AQ5" s="40"/>
      <c r="AR5" s="41" t="s">
        <v>71</v>
      </c>
      <c r="AS5" s="40"/>
      <c r="AT5" s="41" t="s">
        <v>72</v>
      </c>
      <c r="AU5" s="40"/>
    </row>
    <row r="6" ht="51.6" customHeight="1" spans="1:47">
      <c r="A6" s="37"/>
      <c r="B6" s="38" t="s">
        <v>73</v>
      </c>
      <c r="C6" s="38" t="s">
        <v>74</v>
      </c>
      <c r="D6" s="38" t="s">
        <v>75</v>
      </c>
      <c r="E6" s="37">
        <v>3</v>
      </c>
      <c r="F6" s="39" t="s">
        <v>76</v>
      </c>
      <c r="G6" s="40">
        <v>3</v>
      </c>
      <c r="H6" s="41" t="s">
        <v>76</v>
      </c>
      <c r="I6" s="40"/>
      <c r="J6" s="41" t="s">
        <v>76</v>
      </c>
      <c r="K6" s="40"/>
      <c r="L6" s="41" t="s">
        <v>76</v>
      </c>
      <c r="M6" s="40"/>
      <c r="N6" s="41" t="s">
        <v>76</v>
      </c>
      <c r="O6" s="40"/>
      <c r="P6" s="41" t="s">
        <v>77</v>
      </c>
      <c r="Q6" s="40"/>
      <c r="R6" s="41" t="s">
        <v>76</v>
      </c>
      <c r="S6" s="40"/>
      <c r="T6" s="41" t="s">
        <v>76</v>
      </c>
      <c r="U6" s="40"/>
      <c r="V6" s="41" t="s">
        <v>76</v>
      </c>
      <c r="W6" s="40"/>
      <c r="X6" s="41" t="s">
        <v>76</v>
      </c>
      <c r="Y6" s="40"/>
      <c r="Z6" s="41" t="s">
        <v>76</v>
      </c>
      <c r="AA6" s="40"/>
      <c r="AB6" s="41" t="s">
        <v>76</v>
      </c>
      <c r="AC6" s="40"/>
      <c r="AD6" s="41" t="s">
        <v>76</v>
      </c>
      <c r="AE6" s="40"/>
      <c r="AF6" s="41" t="s">
        <v>76</v>
      </c>
      <c r="AG6" s="40"/>
      <c r="AH6" s="41" t="s">
        <v>76</v>
      </c>
      <c r="AI6" s="40"/>
      <c r="AJ6" s="41" t="s">
        <v>76</v>
      </c>
      <c r="AK6" s="40"/>
      <c r="AL6" s="41" t="s">
        <v>76</v>
      </c>
      <c r="AM6" s="40"/>
      <c r="AN6" s="41" t="s">
        <v>76</v>
      </c>
      <c r="AO6" s="40"/>
      <c r="AP6" s="41" t="s">
        <v>76</v>
      </c>
      <c r="AQ6" s="40"/>
      <c r="AR6" s="41" t="s">
        <v>76</v>
      </c>
      <c r="AS6" s="40"/>
      <c r="AT6" s="41" t="s">
        <v>76</v>
      </c>
      <c r="AU6" s="40"/>
    </row>
    <row r="7" ht="42.6" customHeight="1" spans="1:47">
      <c r="A7" s="37"/>
      <c r="B7" s="42" t="s">
        <v>78</v>
      </c>
      <c r="C7" s="42" t="s">
        <v>79</v>
      </c>
      <c r="D7" s="43" t="s">
        <v>80</v>
      </c>
      <c r="E7" s="44">
        <v>5</v>
      </c>
      <c r="F7" s="45" t="s">
        <v>81</v>
      </c>
      <c r="G7" s="46">
        <v>5</v>
      </c>
      <c r="H7" s="86" t="s">
        <v>81</v>
      </c>
      <c r="I7" s="46"/>
      <c r="J7" s="86" t="s">
        <v>81</v>
      </c>
      <c r="K7" s="46"/>
      <c r="L7" s="86" t="s">
        <v>81</v>
      </c>
      <c r="M7" s="46"/>
      <c r="N7" s="86" t="s">
        <v>81</v>
      </c>
      <c r="O7" s="46"/>
      <c r="P7" s="86" t="s">
        <v>81</v>
      </c>
      <c r="Q7" s="46"/>
      <c r="R7" s="86" t="s">
        <v>82</v>
      </c>
      <c r="S7" s="46"/>
      <c r="T7" s="86" t="s">
        <v>81</v>
      </c>
      <c r="U7" s="46"/>
      <c r="V7" s="86" t="s">
        <v>81</v>
      </c>
      <c r="W7" s="46"/>
      <c r="X7" s="86" t="s">
        <v>81</v>
      </c>
      <c r="Y7" s="46"/>
      <c r="Z7" s="86" t="s">
        <v>83</v>
      </c>
      <c r="AA7" s="46"/>
      <c r="AB7" s="86" t="s">
        <v>81</v>
      </c>
      <c r="AC7" s="40"/>
      <c r="AD7" s="86" t="s">
        <v>81</v>
      </c>
      <c r="AE7" s="46"/>
      <c r="AF7" s="86" t="s">
        <v>81</v>
      </c>
      <c r="AG7" s="46"/>
      <c r="AH7" s="86" t="s">
        <v>84</v>
      </c>
      <c r="AI7" s="46"/>
      <c r="AJ7" s="86" t="s">
        <v>85</v>
      </c>
      <c r="AK7" s="46"/>
      <c r="AL7" s="86" t="s">
        <v>86</v>
      </c>
      <c r="AM7" s="46"/>
      <c r="AN7" s="86" t="s">
        <v>87</v>
      </c>
      <c r="AO7" s="46"/>
      <c r="AP7" s="86" t="s">
        <v>81</v>
      </c>
      <c r="AQ7" s="46"/>
      <c r="AR7" s="86" t="s">
        <v>81</v>
      </c>
      <c r="AS7" s="46"/>
      <c r="AT7" s="86" t="s">
        <v>81</v>
      </c>
      <c r="AU7" s="46"/>
    </row>
    <row r="8" ht="65.4" customHeight="1" spans="1:47">
      <c r="A8" s="37"/>
      <c r="B8" s="42" t="s">
        <v>88</v>
      </c>
      <c r="C8" s="42" t="s">
        <v>89</v>
      </c>
      <c r="D8" s="43" t="s">
        <v>90</v>
      </c>
      <c r="E8" s="44">
        <v>5</v>
      </c>
      <c r="F8" s="45" t="s">
        <v>90</v>
      </c>
      <c r="G8" s="46">
        <v>5</v>
      </c>
      <c r="H8" s="118" t="s">
        <v>91</v>
      </c>
      <c r="I8" s="46"/>
      <c r="J8" s="45" t="s">
        <v>90</v>
      </c>
      <c r="K8" s="46"/>
      <c r="L8" s="45" t="s">
        <v>90</v>
      </c>
      <c r="M8" s="46"/>
      <c r="N8" s="45" t="s">
        <v>90</v>
      </c>
      <c r="O8" s="46"/>
      <c r="P8" s="45" t="s">
        <v>90</v>
      </c>
      <c r="Q8" s="46"/>
      <c r="R8" s="86" t="s">
        <v>92</v>
      </c>
      <c r="S8" s="46"/>
      <c r="T8" s="45" t="s">
        <v>90</v>
      </c>
      <c r="U8" s="46"/>
      <c r="V8" s="45" t="s">
        <v>90</v>
      </c>
      <c r="W8" s="46"/>
      <c r="X8" s="45" t="s">
        <v>90</v>
      </c>
      <c r="Y8" s="46"/>
      <c r="Z8" s="45" t="s">
        <v>90</v>
      </c>
      <c r="AA8" s="46"/>
      <c r="AB8" s="45" t="s">
        <v>93</v>
      </c>
      <c r="AC8" s="40"/>
      <c r="AD8" s="45" t="s">
        <v>90</v>
      </c>
      <c r="AE8" s="46"/>
      <c r="AF8" s="45" t="s">
        <v>90</v>
      </c>
      <c r="AG8" s="46"/>
      <c r="AH8" s="45" t="s">
        <v>94</v>
      </c>
      <c r="AI8" s="46"/>
      <c r="AJ8" s="45" t="s">
        <v>90</v>
      </c>
      <c r="AK8" s="46"/>
      <c r="AL8" s="45" t="s">
        <v>95</v>
      </c>
      <c r="AM8" s="46"/>
      <c r="AN8" s="45" t="s">
        <v>90</v>
      </c>
      <c r="AO8" s="46"/>
      <c r="AP8" s="86" t="s">
        <v>96</v>
      </c>
      <c r="AQ8" s="46"/>
      <c r="AR8" s="45" t="s">
        <v>90</v>
      </c>
      <c r="AS8" s="46"/>
      <c r="AT8" s="86" t="s">
        <v>96</v>
      </c>
      <c r="AU8" s="46"/>
    </row>
    <row r="9" ht="157.8" customHeight="1" spans="1:47">
      <c r="A9" s="37"/>
      <c r="B9" s="42" t="s">
        <v>97</v>
      </c>
      <c r="C9" s="42" t="s">
        <v>98</v>
      </c>
      <c r="D9" s="43" t="s">
        <v>99</v>
      </c>
      <c r="E9" s="44">
        <v>5</v>
      </c>
      <c r="F9" s="45" t="s">
        <v>100</v>
      </c>
      <c r="G9" s="46">
        <v>5</v>
      </c>
      <c r="H9" s="86" t="s">
        <v>101</v>
      </c>
      <c r="I9" s="46"/>
      <c r="J9" s="86" t="s">
        <v>102</v>
      </c>
      <c r="K9" s="46"/>
      <c r="L9" s="86" t="s">
        <v>103</v>
      </c>
      <c r="M9" s="46"/>
      <c r="N9" s="86" t="s">
        <v>104</v>
      </c>
      <c r="O9" s="46"/>
      <c r="P9" s="86" t="s">
        <v>105</v>
      </c>
      <c r="Q9" s="46"/>
      <c r="R9" s="86" t="s">
        <v>106</v>
      </c>
      <c r="S9" s="46"/>
      <c r="T9" s="86" t="s">
        <v>107</v>
      </c>
      <c r="U9" s="46"/>
      <c r="V9" s="86" t="s">
        <v>108</v>
      </c>
      <c r="W9" s="46"/>
      <c r="X9" s="86" t="s">
        <v>109</v>
      </c>
      <c r="Y9" s="46"/>
      <c r="Z9" s="86" t="s">
        <v>110</v>
      </c>
      <c r="AA9" s="46"/>
      <c r="AB9" s="41" t="s">
        <v>111</v>
      </c>
      <c r="AC9" s="40"/>
      <c r="AD9" s="86" t="s">
        <v>112</v>
      </c>
      <c r="AE9" s="46"/>
      <c r="AF9" s="86" t="s">
        <v>113</v>
      </c>
      <c r="AG9" s="46"/>
      <c r="AH9" s="86" t="s">
        <v>114</v>
      </c>
      <c r="AI9" s="46"/>
      <c r="AJ9" s="86" t="s">
        <v>115</v>
      </c>
      <c r="AK9" s="46"/>
      <c r="AL9" s="86" t="s">
        <v>116</v>
      </c>
      <c r="AM9" s="46"/>
      <c r="AN9" s="86" t="s">
        <v>117</v>
      </c>
      <c r="AO9" s="46"/>
      <c r="AP9" s="86" t="s">
        <v>118</v>
      </c>
      <c r="AQ9" s="46"/>
      <c r="AR9" s="86" t="s">
        <v>119</v>
      </c>
      <c r="AS9" s="46"/>
      <c r="AT9" s="86" t="s">
        <v>120</v>
      </c>
      <c r="AU9" s="46"/>
    </row>
    <row r="10" ht="63" spans="1:47">
      <c r="A10" s="37"/>
      <c r="B10" s="42" t="s">
        <v>121</v>
      </c>
      <c r="C10" s="42" t="s">
        <v>122</v>
      </c>
      <c r="D10" s="43" t="s">
        <v>123</v>
      </c>
      <c r="E10" s="44">
        <v>5</v>
      </c>
      <c r="F10" s="45" t="s">
        <v>124</v>
      </c>
      <c r="G10" s="46">
        <v>5</v>
      </c>
      <c r="H10" s="86" t="s">
        <v>125</v>
      </c>
      <c r="I10" s="46"/>
      <c r="J10" s="86" t="s">
        <v>126</v>
      </c>
      <c r="K10" s="46"/>
      <c r="L10" s="86" t="s">
        <v>127</v>
      </c>
      <c r="M10" s="46"/>
      <c r="N10" s="86" t="s">
        <v>128</v>
      </c>
      <c r="O10" s="46"/>
      <c r="P10" s="86" t="s">
        <v>128</v>
      </c>
      <c r="Q10" s="46"/>
      <c r="R10" s="86" t="s">
        <v>129</v>
      </c>
      <c r="S10" s="46"/>
      <c r="T10" s="86" t="s">
        <v>130</v>
      </c>
      <c r="U10" s="46"/>
      <c r="V10" s="86" t="s">
        <v>131</v>
      </c>
      <c r="W10" s="46"/>
      <c r="X10" s="86" t="s">
        <v>132</v>
      </c>
      <c r="Y10" s="46"/>
      <c r="Z10" s="86" t="s">
        <v>133</v>
      </c>
      <c r="AA10" s="46"/>
      <c r="AB10" s="41" t="s">
        <v>128</v>
      </c>
      <c r="AC10" s="40"/>
      <c r="AD10" s="86" t="s">
        <v>128</v>
      </c>
      <c r="AE10" s="46"/>
      <c r="AF10" s="86" t="s">
        <v>134</v>
      </c>
      <c r="AG10" s="46"/>
      <c r="AH10" s="86" t="s">
        <v>135</v>
      </c>
      <c r="AI10" s="46"/>
      <c r="AJ10" s="86" t="s">
        <v>136</v>
      </c>
      <c r="AK10" s="46"/>
      <c r="AL10" s="39" t="s">
        <v>137</v>
      </c>
      <c r="AM10" s="46"/>
      <c r="AN10" s="86" t="s">
        <v>138</v>
      </c>
      <c r="AO10" s="46"/>
      <c r="AP10" s="86" t="s">
        <v>139</v>
      </c>
      <c r="AQ10" s="46"/>
      <c r="AR10" s="86" t="s">
        <v>140</v>
      </c>
      <c r="AS10" s="46"/>
      <c r="AT10" s="86" t="s">
        <v>141</v>
      </c>
      <c r="AU10" s="46"/>
    </row>
    <row r="11" ht="174" customHeight="1" spans="1:47">
      <c r="A11" s="37"/>
      <c r="B11" s="42" t="s">
        <v>142</v>
      </c>
      <c r="C11" s="42" t="s">
        <v>143</v>
      </c>
      <c r="D11" s="43" t="s">
        <v>144</v>
      </c>
      <c r="E11" s="44">
        <v>10</v>
      </c>
      <c r="F11" s="45" t="s">
        <v>145</v>
      </c>
      <c r="G11" s="46">
        <v>10</v>
      </c>
      <c r="H11" s="86" t="s">
        <v>146</v>
      </c>
      <c r="I11" s="46"/>
      <c r="J11" s="86" t="s">
        <v>146</v>
      </c>
      <c r="K11" s="46"/>
      <c r="L11" s="86" t="s">
        <v>147</v>
      </c>
      <c r="M11" s="46"/>
      <c r="N11" s="86" t="s">
        <v>148</v>
      </c>
      <c r="O11" s="46"/>
      <c r="P11" s="86" t="s">
        <v>148</v>
      </c>
      <c r="Q11" s="46"/>
      <c r="R11" s="86" t="s">
        <v>149</v>
      </c>
      <c r="S11" s="46"/>
      <c r="T11" s="86" t="s">
        <v>150</v>
      </c>
      <c r="U11" s="46"/>
      <c r="V11" s="86" t="s">
        <v>151</v>
      </c>
      <c r="W11" s="46"/>
      <c r="X11" s="86" t="s">
        <v>152</v>
      </c>
      <c r="Y11" s="46"/>
      <c r="Z11" s="86" t="s">
        <v>153</v>
      </c>
      <c r="AA11" s="46"/>
      <c r="AB11" s="86" t="s">
        <v>154</v>
      </c>
      <c r="AC11" s="40"/>
      <c r="AD11" s="86" t="s">
        <v>155</v>
      </c>
      <c r="AE11" s="46"/>
      <c r="AF11" s="86" t="s">
        <v>156</v>
      </c>
      <c r="AG11" s="46"/>
      <c r="AH11" s="86" t="s">
        <v>157</v>
      </c>
      <c r="AI11" s="46"/>
      <c r="AJ11" s="86" t="s">
        <v>158</v>
      </c>
      <c r="AK11" s="46"/>
      <c r="AL11" s="86" t="s">
        <v>159</v>
      </c>
      <c r="AM11" s="46"/>
      <c r="AN11" s="86" t="s">
        <v>160</v>
      </c>
      <c r="AO11" s="46"/>
      <c r="AP11" s="86" t="s">
        <v>161</v>
      </c>
      <c r="AQ11" s="46"/>
      <c r="AR11" s="86" t="s">
        <v>162</v>
      </c>
      <c r="AS11" s="46"/>
      <c r="AT11" s="86" t="s">
        <v>163</v>
      </c>
      <c r="AU11" s="46"/>
    </row>
    <row r="12" ht="198.6" customHeight="1" spans="1:47">
      <c r="A12" s="47" t="s">
        <v>164</v>
      </c>
      <c r="B12" s="38" t="s">
        <v>165</v>
      </c>
      <c r="C12" s="38" t="s">
        <v>166</v>
      </c>
      <c r="D12" s="38" t="s">
        <v>167</v>
      </c>
      <c r="E12" s="37">
        <v>10</v>
      </c>
      <c r="F12" s="39" t="s">
        <v>168</v>
      </c>
      <c r="G12" s="119">
        <v>10</v>
      </c>
      <c r="H12" s="39" t="s">
        <v>169</v>
      </c>
      <c r="I12" s="40"/>
      <c r="J12" s="39" t="s">
        <v>170</v>
      </c>
      <c r="K12" s="40"/>
      <c r="L12" s="39" t="s">
        <v>171</v>
      </c>
      <c r="M12" s="40"/>
      <c r="N12" s="39" t="s">
        <v>172</v>
      </c>
      <c r="O12" s="40"/>
      <c r="P12" s="39" t="s">
        <v>173</v>
      </c>
      <c r="Q12" s="40"/>
      <c r="R12" s="39" t="s">
        <v>174</v>
      </c>
      <c r="S12" s="40"/>
      <c r="T12" s="39" t="s">
        <v>175</v>
      </c>
      <c r="U12" s="40"/>
      <c r="V12" s="39" t="s">
        <v>176</v>
      </c>
      <c r="W12" s="40"/>
      <c r="X12" s="39" t="s">
        <v>177</v>
      </c>
      <c r="Y12" s="40"/>
      <c r="Z12" s="39" t="s">
        <v>178</v>
      </c>
      <c r="AA12" s="40"/>
      <c r="AB12" s="39" t="s">
        <v>179</v>
      </c>
      <c r="AC12" s="40"/>
      <c r="AD12" s="39" t="s">
        <v>180</v>
      </c>
      <c r="AE12" s="40"/>
      <c r="AF12" s="39" t="s">
        <v>181</v>
      </c>
      <c r="AG12" s="40"/>
      <c r="AH12" s="39" t="s">
        <v>182</v>
      </c>
      <c r="AI12" s="40"/>
      <c r="AJ12" s="39" t="s">
        <v>183</v>
      </c>
      <c r="AK12" s="40"/>
      <c r="AL12" s="39" t="s">
        <v>184</v>
      </c>
      <c r="AM12" s="40"/>
      <c r="AN12" s="39" t="s">
        <v>185</v>
      </c>
      <c r="AO12" s="40"/>
      <c r="AP12" s="39" t="s">
        <v>186</v>
      </c>
      <c r="AQ12" s="40"/>
      <c r="AR12" s="39" t="s">
        <v>187</v>
      </c>
      <c r="AS12" s="40"/>
      <c r="AT12" s="39" t="s">
        <v>188</v>
      </c>
      <c r="AU12" s="40"/>
    </row>
    <row r="13" ht="73.8" customHeight="1" spans="1:47">
      <c r="A13" s="48"/>
      <c r="B13" s="38" t="s">
        <v>189</v>
      </c>
      <c r="C13" s="42" t="s">
        <v>190</v>
      </c>
      <c r="D13" s="38" t="s">
        <v>191</v>
      </c>
      <c r="E13" s="44">
        <v>5</v>
      </c>
      <c r="F13" s="39" t="s">
        <v>192</v>
      </c>
      <c r="G13" s="40">
        <v>5</v>
      </c>
      <c r="H13" s="39" t="s">
        <v>193</v>
      </c>
      <c r="I13" s="46"/>
      <c r="J13" s="39" t="s">
        <v>194</v>
      </c>
      <c r="K13" s="40"/>
      <c r="L13" s="39" t="s">
        <v>195</v>
      </c>
      <c r="M13" s="46"/>
      <c r="N13" s="45" t="s">
        <v>196</v>
      </c>
      <c r="O13" s="46"/>
      <c r="P13" s="45" t="s">
        <v>197</v>
      </c>
      <c r="Q13" s="46"/>
      <c r="R13" s="45" t="s">
        <v>197</v>
      </c>
      <c r="S13" s="46"/>
      <c r="T13" s="45" t="s">
        <v>198</v>
      </c>
      <c r="U13" s="46"/>
      <c r="V13" s="45" t="s">
        <v>199</v>
      </c>
      <c r="W13" s="40"/>
      <c r="X13" s="45" t="s">
        <v>200</v>
      </c>
      <c r="Y13" s="46"/>
      <c r="Z13" s="45" t="s">
        <v>201</v>
      </c>
      <c r="AA13" s="46"/>
      <c r="AB13" s="45" t="s">
        <v>202</v>
      </c>
      <c r="AC13" s="40"/>
      <c r="AD13" s="39" t="s">
        <v>203</v>
      </c>
      <c r="AE13" s="40"/>
      <c r="AF13" s="39" t="s">
        <v>204</v>
      </c>
      <c r="AG13" s="40"/>
      <c r="AH13" s="39" t="s">
        <v>205</v>
      </c>
      <c r="AI13" s="40"/>
      <c r="AJ13" s="39" t="s">
        <v>206</v>
      </c>
      <c r="AK13" s="40"/>
      <c r="AL13" s="39" t="s">
        <v>207</v>
      </c>
      <c r="AM13" s="40"/>
      <c r="AN13" s="39" t="s">
        <v>208</v>
      </c>
      <c r="AO13" s="40"/>
      <c r="AP13" s="39" t="s">
        <v>208</v>
      </c>
      <c r="AQ13" s="40"/>
      <c r="AR13" s="39" t="s">
        <v>209</v>
      </c>
      <c r="AS13" s="40"/>
      <c r="AT13" s="39" t="s">
        <v>210</v>
      </c>
      <c r="AU13" s="40"/>
    </row>
    <row r="14" ht="409.5" spans="1:47">
      <c r="A14" s="48"/>
      <c r="B14" s="49" t="s">
        <v>211</v>
      </c>
      <c r="C14" s="42" t="s">
        <v>212</v>
      </c>
      <c r="D14" s="38" t="s">
        <v>213</v>
      </c>
      <c r="E14" s="44">
        <v>15</v>
      </c>
      <c r="F14" s="39" t="s">
        <v>214</v>
      </c>
      <c r="G14" s="40">
        <v>15</v>
      </c>
      <c r="H14" s="39" t="s">
        <v>215</v>
      </c>
      <c r="I14" s="46"/>
      <c r="J14" s="39" t="s">
        <v>216</v>
      </c>
      <c r="K14" s="40">
        <v>15</v>
      </c>
      <c r="L14" s="54" t="s">
        <v>217</v>
      </c>
      <c r="M14" s="46"/>
      <c r="N14" s="39" t="s">
        <v>218</v>
      </c>
      <c r="O14" s="46"/>
      <c r="P14" s="39" t="s">
        <v>218</v>
      </c>
      <c r="Q14" s="46"/>
      <c r="R14" s="39" t="s">
        <v>219</v>
      </c>
      <c r="S14" s="46"/>
      <c r="T14" s="45" t="s">
        <v>220</v>
      </c>
      <c r="U14" s="46"/>
      <c r="V14" s="39" t="s">
        <v>221</v>
      </c>
      <c r="W14" s="40"/>
      <c r="X14" s="39" t="s">
        <v>222</v>
      </c>
      <c r="Y14" s="46"/>
      <c r="Z14" s="39" t="s">
        <v>223</v>
      </c>
      <c r="AA14" s="46"/>
      <c r="AB14" s="39" t="s">
        <v>224</v>
      </c>
      <c r="AC14" s="40"/>
      <c r="AD14" s="45" t="s">
        <v>225</v>
      </c>
      <c r="AE14" s="40"/>
      <c r="AF14" s="39" t="s">
        <v>226</v>
      </c>
      <c r="AG14" s="40"/>
      <c r="AH14" s="39" t="s">
        <v>227</v>
      </c>
      <c r="AI14" s="40"/>
      <c r="AJ14" s="39" t="s">
        <v>228</v>
      </c>
      <c r="AK14" s="40"/>
      <c r="AL14" s="39" t="s">
        <v>229</v>
      </c>
      <c r="AM14" s="40"/>
      <c r="AN14" s="39" t="s">
        <v>230</v>
      </c>
      <c r="AO14" s="40"/>
      <c r="AP14" s="39" t="s">
        <v>231</v>
      </c>
      <c r="AQ14" s="40"/>
      <c r="AR14" s="45" t="s">
        <v>232</v>
      </c>
      <c r="AS14" s="40"/>
      <c r="AT14" s="45" t="s">
        <v>233</v>
      </c>
      <c r="AU14" s="40"/>
    </row>
    <row r="15" ht="118.2" customHeight="1" spans="1:47">
      <c r="A15" s="48"/>
      <c r="B15" s="49" t="s">
        <v>234</v>
      </c>
      <c r="C15" s="42" t="s">
        <v>235</v>
      </c>
      <c r="D15" s="38" t="s">
        <v>236</v>
      </c>
      <c r="E15" s="44">
        <v>5</v>
      </c>
      <c r="F15" s="39" t="s">
        <v>237</v>
      </c>
      <c r="G15" s="40">
        <v>5</v>
      </c>
      <c r="H15" s="39" t="s">
        <v>238</v>
      </c>
      <c r="I15" s="46"/>
      <c r="J15" s="39" t="s">
        <v>239</v>
      </c>
      <c r="K15" s="40"/>
      <c r="L15" s="39" t="s">
        <v>240</v>
      </c>
      <c r="M15" s="46"/>
      <c r="N15" s="39" t="s">
        <v>241</v>
      </c>
      <c r="O15" s="46"/>
      <c r="P15" s="39" t="s">
        <v>241</v>
      </c>
      <c r="Q15" s="46"/>
      <c r="R15" s="39" t="s">
        <v>242</v>
      </c>
      <c r="S15" s="46"/>
      <c r="T15" s="39" t="s">
        <v>243</v>
      </c>
      <c r="U15" s="46"/>
      <c r="V15" s="39" t="s">
        <v>244</v>
      </c>
      <c r="W15" s="40"/>
      <c r="X15" s="39" t="s">
        <v>245</v>
      </c>
      <c r="Y15" s="46"/>
      <c r="Z15" s="39" t="s">
        <v>246</v>
      </c>
      <c r="AA15" s="46"/>
      <c r="AB15" s="39" t="s">
        <v>247</v>
      </c>
      <c r="AC15" s="40"/>
      <c r="AD15" s="39" t="s">
        <v>248</v>
      </c>
      <c r="AE15" s="40"/>
      <c r="AF15" s="39" t="s">
        <v>249</v>
      </c>
      <c r="AG15" s="40"/>
      <c r="AH15" s="39" t="s">
        <v>250</v>
      </c>
      <c r="AI15" s="40"/>
      <c r="AJ15" s="39" t="s">
        <v>251</v>
      </c>
      <c r="AK15" s="40"/>
      <c r="AL15" s="39" t="s">
        <v>252</v>
      </c>
      <c r="AM15" s="40"/>
      <c r="AN15" s="39" t="s">
        <v>253</v>
      </c>
      <c r="AO15" s="40"/>
      <c r="AP15" s="39" t="s">
        <v>254</v>
      </c>
      <c r="AQ15" s="40"/>
      <c r="AR15" s="39" t="s">
        <v>255</v>
      </c>
      <c r="AS15" s="40"/>
      <c r="AT15" s="39" t="s">
        <v>256</v>
      </c>
      <c r="AU15" s="40"/>
    </row>
    <row r="16" ht="129.6" customHeight="1" spans="1:47">
      <c r="A16" s="48"/>
      <c r="B16" s="49" t="s">
        <v>257</v>
      </c>
      <c r="C16" s="42" t="s">
        <v>258</v>
      </c>
      <c r="D16" s="38" t="s">
        <v>259</v>
      </c>
      <c r="E16" s="44">
        <v>5</v>
      </c>
      <c r="F16" s="39" t="s">
        <v>260</v>
      </c>
      <c r="G16" s="40">
        <v>5</v>
      </c>
      <c r="H16" s="39" t="s">
        <v>261</v>
      </c>
      <c r="I16" s="46"/>
      <c r="J16" s="39" t="s">
        <v>262</v>
      </c>
      <c r="K16" s="40"/>
      <c r="L16" s="39" t="s">
        <v>263</v>
      </c>
      <c r="M16" s="46"/>
      <c r="N16" s="39" t="s">
        <v>264</v>
      </c>
      <c r="O16" s="46"/>
      <c r="P16" s="39" t="s">
        <v>264</v>
      </c>
      <c r="Q16" s="46"/>
      <c r="R16" s="39" t="s">
        <v>265</v>
      </c>
      <c r="S16" s="46"/>
      <c r="T16" s="39" t="s">
        <v>266</v>
      </c>
      <c r="U16" s="46"/>
      <c r="V16" s="39" t="s">
        <v>267</v>
      </c>
      <c r="W16" s="40"/>
      <c r="X16" s="39" t="s">
        <v>268</v>
      </c>
      <c r="Y16" s="46"/>
      <c r="Z16" s="39" t="s">
        <v>269</v>
      </c>
      <c r="AA16" s="46"/>
      <c r="AB16" s="39" t="s">
        <v>270</v>
      </c>
      <c r="AC16" s="40"/>
      <c r="AD16" s="39" t="s">
        <v>271</v>
      </c>
      <c r="AE16" s="40"/>
      <c r="AF16" s="39" t="s">
        <v>272</v>
      </c>
      <c r="AG16" s="40"/>
      <c r="AH16" s="39" t="s">
        <v>273</v>
      </c>
      <c r="AI16" s="40"/>
      <c r="AJ16" s="39" t="s">
        <v>274</v>
      </c>
      <c r="AK16" s="40"/>
      <c r="AL16" s="39" t="s">
        <v>275</v>
      </c>
      <c r="AM16" s="40"/>
      <c r="AN16" s="39" t="s">
        <v>276</v>
      </c>
      <c r="AO16" s="40"/>
      <c r="AP16" s="39" t="s">
        <v>277</v>
      </c>
      <c r="AQ16" s="40"/>
      <c r="AR16" s="39" t="s">
        <v>278</v>
      </c>
      <c r="AS16" s="40"/>
      <c r="AT16" s="39" t="s">
        <v>279</v>
      </c>
      <c r="AU16" s="40"/>
    </row>
    <row r="17" ht="193.8" customHeight="1" spans="1:47">
      <c r="A17" s="48"/>
      <c r="B17" s="49" t="s">
        <v>280</v>
      </c>
      <c r="C17" s="50" t="s">
        <v>281</v>
      </c>
      <c r="D17" s="38" t="s">
        <v>282</v>
      </c>
      <c r="E17" s="37">
        <v>8</v>
      </c>
      <c r="F17" s="51" t="s">
        <v>283</v>
      </c>
      <c r="G17" s="40">
        <v>8</v>
      </c>
      <c r="H17" s="51" t="s">
        <v>284</v>
      </c>
      <c r="I17" s="40"/>
      <c r="J17" s="51" t="s">
        <v>285</v>
      </c>
      <c r="K17" s="40"/>
      <c r="L17" s="51" t="s">
        <v>286</v>
      </c>
      <c r="M17" s="40"/>
      <c r="N17" s="51" t="s">
        <v>287</v>
      </c>
      <c r="O17" s="40"/>
      <c r="P17" s="51" t="s">
        <v>287</v>
      </c>
      <c r="Q17" s="40"/>
      <c r="R17" s="51" t="s">
        <v>288</v>
      </c>
      <c r="S17" s="40"/>
      <c r="T17" s="51" t="s">
        <v>289</v>
      </c>
      <c r="U17" s="40"/>
      <c r="V17" s="51" t="s">
        <v>290</v>
      </c>
      <c r="W17" s="40"/>
      <c r="X17" s="51" t="s">
        <v>291</v>
      </c>
      <c r="Y17" s="40"/>
      <c r="Z17" s="51" t="s">
        <v>291</v>
      </c>
      <c r="AA17" s="40"/>
      <c r="AB17" s="51" t="s">
        <v>292</v>
      </c>
      <c r="AC17" s="40"/>
      <c r="AD17" s="51" t="s">
        <v>293</v>
      </c>
      <c r="AE17" s="40"/>
      <c r="AF17" s="51" t="s">
        <v>294</v>
      </c>
      <c r="AG17" s="40"/>
      <c r="AH17" s="51" t="s">
        <v>295</v>
      </c>
      <c r="AI17" s="40"/>
      <c r="AJ17" s="51" t="s">
        <v>296</v>
      </c>
      <c r="AK17" s="40"/>
      <c r="AL17" s="51" t="s">
        <v>297</v>
      </c>
      <c r="AM17" s="40"/>
      <c r="AN17" s="51" t="s">
        <v>298</v>
      </c>
      <c r="AO17" s="40"/>
      <c r="AP17" s="51" t="s">
        <v>299</v>
      </c>
      <c r="AQ17" s="40"/>
      <c r="AR17" s="51" t="s">
        <v>300</v>
      </c>
      <c r="AS17" s="40"/>
      <c r="AT17" s="51" t="s">
        <v>301</v>
      </c>
      <c r="AU17" s="40"/>
    </row>
    <row r="18" ht="91.8" customHeight="1" spans="1:47">
      <c r="A18" s="37" t="s">
        <v>302</v>
      </c>
      <c r="B18" s="42" t="s">
        <v>303</v>
      </c>
      <c r="C18" s="42" t="s">
        <v>304</v>
      </c>
      <c r="D18" s="43" t="s">
        <v>305</v>
      </c>
      <c r="E18" s="44">
        <v>3</v>
      </c>
      <c r="F18" s="51" t="s">
        <v>306</v>
      </c>
      <c r="G18" s="40">
        <v>3</v>
      </c>
      <c r="H18" s="45" t="s">
        <v>306</v>
      </c>
      <c r="I18" s="46"/>
      <c r="J18" s="45" t="s">
        <v>306</v>
      </c>
      <c r="K18" s="46"/>
      <c r="L18" s="45" t="s">
        <v>306</v>
      </c>
      <c r="M18" s="46"/>
      <c r="N18" s="45" t="s">
        <v>306</v>
      </c>
      <c r="O18" s="46"/>
      <c r="P18" s="45" t="s">
        <v>306</v>
      </c>
      <c r="Q18" s="46"/>
      <c r="R18" s="45" t="s">
        <v>306</v>
      </c>
      <c r="S18" s="46"/>
      <c r="T18" s="45" t="s">
        <v>306</v>
      </c>
      <c r="U18" s="46"/>
      <c r="V18" s="45" t="s">
        <v>306</v>
      </c>
      <c r="W18" s="46"/>
      <c r="X18" s="45" t="s">
        <v>306</v>
      </c>
      <c r="Y18" s="46"/>
      <c r="Z18" s="45" t="s">
        <v>306</v>
      </c>
      <c r="AA18" s="46"/>
      <c r="AB18" s="45" t="s">
        <v>306</v>
      </c>
      <c r="AC18" s="40"/>
      <c r="AD18" s="45" t="s">
        <v>306</v>
      </c>
      <c r="AE18" s="46"/>
      <c r="AF18" s="45" t="s">
        <v>306</v>
      </c>
      <c r="AG18" s="46"/>
      <c r="AH18" s="45" t="s">
        <v>306</v>
      </c>
      <c r="AI18" s="46"/>
      <c r="AJ18" s="45" t="s">
        <v>306</v>
      </c>
      <c r="AK18" s="46"/>
      <c r="AL18" s="45" t="s">
        <v>306</v>
      </c>
      <c r="AM18" s="46"/>
      <c r="AN18" s="45" t="s">
        <v>306</v>
      </c>
      <c r="AO18" s="46"/>
      <c r="AP18" s="45" t="s">
        <v>306</v>
      </c>
      <c r="AQ18" s="46"/>
      <c r="AR18" s="45" t="s">
        <v>306</v>
      </c>
      <c r="AS18" s="46"/>
      <c r="AT18" s="45" t="s">
        <v>306</v>
      </c>
      <c r="AU18" s="46"/>
    </row>
    <row r="19" ht="44.4" customHeight="1" spans="1:47">
      <c r="A19" s="37"/>
      <c r="B19" s="38" t="s">
        <v>307</v>
      </c>
      <c r="C19" s="38" t="s">
        <v>308</v>
      </c>
      <c r="D19" s="38" t="s">
        <v>309</v>
      </c>
      <c r="E19" s="37">
        <v>2</v>
      </c>
      <c r="F19" s="87" t="s">
        <v>310</v>
      </c>
      <c r="G19" s="40">
        <v>2</v>
      </c>
      <c r="H19" s="87" t="s">
        <v>310</v>
      </c>
      <c r="I19" s="40"/>
      <c r="J19" s="87" t="s">
        <v>310</v>
      </c>
      <c r="K19" s="40"/>
      <c r="L19" s="87" t="s">
        <v>310</v>
      </c>
      <c r="M19" s="40"/>
      <c r="N19" s="87" t="s">
        <v>310</v>
      </c>
      <c r="O19" s="40"/>
      <c r="P19" s="87" t="s">
        <v>310</v>
      </c>
      <c r="Q19" s="40"/>
      <c r="R19" s="87" t="s">
        <v>310</v>
      </c>
      <c r="S19" s="40"/>
      <c r="T19" s="87" t="s">
        <v>310</v>
      </c>
      <c r="U19" s="40"/>
      <c r="V19" s="87" t="s">
        <v>310</v>
      </c>
      <c r="W19" s="40"/>
      <c r="X19" s="87" t="s">
        <v>310</v>
      </c>
      <c r="Y19" s="40"/>
      <c r="Z19" s="87" t="s">
        <v>310</v>
      </c>
      <c r="AA19" s="40"/>
      <c r="AB19" s="87" t="s">
        <v>310</v>
      </c>
      <c r="AC19" s="40"/>
      <c r="AD19" s="87" t="s">
        <v>310</v>
      </c>
      <c r="AE19" s="40"/>
      <c r="AF19" s="87" t="s">
        <v>310</v>
      </c>
      <c r="AG19" s="40"/>
      <c r="AH19" s="87" t="s">
        <v>310</v>
      </c>
      <c r="AI19" s="40"/>
      <c r="AJ19" s="87" t="s">
        <v>310</v>
      </c>
      <c r="AK19" s="40"/>
      <c r="AL19" s="87" t="s">
        <v>310</v>
      </c>
      <c r="AM19" s="40"/>
      <c r="AN19" s="87" t="s">
        <v>310</v>
      </c>
      <c r="AO19" s="40"/>
      <c r="AP19" s="87" t="s">
        <v>310</v>
      </c>
      <c r="AQ19" s="40"/>
      <c r="AR19" s="87" t="s">
        <v>310</v>
      </c>
      <c r="AS19" s="40"/>
      <c r="AT19" s="87" t="s">
        <v>310</v>
      </c>
      <c r="AU19" s="40"/>
    </row>
    <row r="20" ht="54" customHeight="1" spans="1:47">
      <c r="A20" s="37" t="s">
        <v>311</v>
      </c>
      <c r="B20" s="42" t="s">
        <v>312</v>
      </c>
      <c r="C20" s="42" t="s">
        <v>313</v>
      </c>
      <c r="D20" s="43" t="s">
        <v>314</v>
      </c>
      <c r="E20" s="44">
        <v>5</v>
      </c>
      <c r="F20" s="45" t="s">
        <v>315</v>
      </c>
      <c r="G20" s="46">
        <v>3</v>
      </c>
      <c r="H20" s="45" t="s">
        <v>316</v>
      </c>
      <c r="I20" s="46">
        <v>5</v>
      </c>
      <c r="J20" s="45" t="s">
        <v>317</v>
      </c>
      <c r="K20" s="46">
        <v>3</v>
      </c>
      <c r="L20" s="45" t="s">
        <v>318</v>
      </c>
      <c r="M20" s="46">
        <v>3</v>
      </c>
      <c r="N20" s="45" t="s">
        <v>319</v>
      </c>
      <c r="O20" s="46"/>
      <c r="P20" s="45" t="s">
        <v>320</v>
      </c>
      <c r="Q20" s="46"/>
      <c r="R20" s="45" t="s">
        <v>321</v>
      </c>
      <c r="S20" s="46"/>
      <c r="T20" s="45" t="s">
        <v>322</v>
      </c>
      <c r="U20" s="46"/>
      <c r="V20" s="45" t="s">
        <v>323</v>
      </c>
      <c r="W20" s="46"/>
      <c r="X20" s="45" t="s">
        <v>324</v>
      </c>
      <c r="Y20" s="46"/>
      <c r="Z20" s="45" t="s">
        <v>325</v>
      </c>
      <c r="AA20" s="46"/>
      <c r="AB20" s="45" t="s">
        <v>326</v>
      </c>
      <c r="AC20" s="40"/>
      <c r="AD20" s="45" t="s">
        <v>322</v>
      </c>
      <c r="AE20" s="46"/>
      <c r="AF20" s="45" t="s">
        <v>327</v>
      </c>
      <c r="AG20" s="46"/>
      <c r="AH20" s="45" t="s">
        <v>328</v>
      </c>
      <c r="AI20" s="46"/>
      <c r="AJ20" s="45" t="s">
        <v>329</v>
      </c>
      <c r="AK20" s="46"/>
      <c r="AL20" s="45" t="s">
        <v>330</v>
      </c>
      <c r="AM20" s="46"/>
      <c r="AN20" s="45" t="s">
        <v>331</v>
      </c>
      <c r="AO20" s="46"/>
      <c r="AP20" s="45" t="s">
        <v>332</v>
      </c>
      <c r="AQ20" s="46"/>
      <c r="AR20" s="45" t="s">
        <v>322</v>
      </c>
      <c r="AS20" s="46"/>
      <c r="AT20" s="45" t="s">
        <v>333</v>
      </c>
      <c r="AU20" s="46"/>
    </row>
    <row r="21" ht="57" customHeight="1" spans="1:47">
      <c r="A21" s="37"/>
      <c r="B21" s="42" t="s">
        <v>334</v>
      </c>
      <c r="C21" s="42" t="s">
        <v>335</v>
      </c>
      <c r="D21" s="43" t="s">
        <v>336</v>
      </c>
      <c r="E21" s="44">
        <v>5</v>
      </c>
      <c r="F21" s="45" t="s">
        <v>337</v>
      </c>
      <c r="G21" s="46">
        <v>0</v>
      </c>
      <c r="H21" s="45" t="s">
        <v>338</v>
      </c>
      <c r="I21" s="46">
        <v>2</v>
      </c>
      <c r="J21" s="45" t="s">
        <v>338</v>
      </c>
      <c r="K21" s="46"/>
      <c r="L21" s="45" t="s">
        <v>337</v>
      </c>
      <c r="M21" s="46"/>
      <c r="N21" s="45" t="s">
        <v>339</v>
      </c>
      <c r="O21" s="46"/>
      <c r="P21" s="45" t="s">
        <v>340</v>
      </c>
      <c r="Q21" s="46"/>
      <c r="R21" s="45" t="s">
        <v>337</v>
      </c>
      <c r="S21" s="46"/>
      <c r="T21" s="45" t="s">
        <v>337</v>
      </c>
      <c r="U21" s="46"/>
      <c r="V21" s="45" t="s">
        <v>337</v>
      </c>
      <c r="W21" s="46"/>
      <c r="X21" s="45" t="s">
        <v>341</v>
      </c>
      <c r="Y21" s="46"/>
      <c r="Z21" s="45" t="s">
        <v>338</v>
      </c>
      <c r="AA21" s="46"/>
      <c r="AB21" s="45" t="s">
        <v>342</v>
      </c>
      <c r="AC21" s="40"/>
      <c r="AD21" s="45" t="s">
        <v>337</v>
      </c>
      <c r="AE21" s="46"/>
      <c r="AF21" s="45" t="s">
        <v>343</v>
      </c>
      <c r="AG21" s="46"/>
      <c r="AH21" s="45" t="s">
        <v>337</v>
      </c>
      <c r="AI21" s="46"/>
      <c r="AJ21" s="45" t="s">
        <v>337</v>
      </c>
      <c r="AK21" s="46"/>
      <c r="AL21" s="45" t="s">
        <v>337</v>
      </c>
      <c r="AM21" s="46"/>
      <c r="AN21" s="45" t="s">
        <v>338</v>
      </c>
      <c r="AO21" s="46"/>
      <c r="AP21" s="45" t="s">
        <v>338</v>
      </c>
      <c r="AQ21" s="46"/>
      <c r="AR21" s="45" t="s">
        <v>337</v>
      </c>
      <c r="AS21" s="46"/>
      <c r="AT21" s="45" t="s">
        <v>337</v>
      </c>
      <c r="AU21" s="46"/>
    </row>
    <row r="22" ht="52.2" customHeight="1" spans="1:47">
      <c r="A22" s="37"/>
      <c r="B22" s="42" t="s">
        <v>344</v>
      </c>
      <c r="C22" s="42" t="s">
        <v>345</v>
      </c>
      <c r="D22" s="43" t="s">
        <v>346</v>
      </c>
      <c r="E22" s="44">
        <v>2</v>
      </c>
      <c r="F22" s="45" t="s">
        <v>337</v>
      </c>
      <c r="G22" s="46">
        <v>0</v>
      </c>
      <c r="H22" s="45" t="s">
        <v>337</v>
      </c>
      <c r="I22" s="46"/>
      <c r="J22" s="45" t="s">
        <v>337</v>
      </c>
      <c r="K22" s="46"/>
      <c r="L22" s="45" t="s">
        <v>337</v>
      </c>
      <c r="M22" s="46"/>
      <c r="N22" s="45" t="s">
        <v>337</v>
      </c>
      <c r="O22" s="46"/>
      <c r="P22" s="45" t="s">
        <v>337</v>
      </c>
      <c r="Q22" s="46"/>
      <c r="R22" s="45" t="s">
        <v>337</v>
      </c>
      <c r="S22" s="46"/>
      <c r="T22" s="45" t="s">
        <v>337</v>
      </c>
      <c r="U22" s="46"/>
      <c r="V22" s="45" t="s">
        <v>337</v>
      </c>
      <c r="W22" s="46"/>
      <c r="X22" s="45" t="s">
        <v>337</v>
      </c>
      <c r="Y22" s="46"/>
      <c r="Z22" s="45" t="s">
        <v>337</v>
      </c>
      <c r="AA22" s="46"/>
      <c r="AB22" s="45" t="s">
        <v>337</v>
      </c>
      <c r="AC22" s="40"/>
      <c r="AD22" s="45" t="s">
        <v>337</v>
      </c>
      <c r="AE22" s="46"/>
      <c r="AF22" s="45" t="s">
        <v>347</v>
      </c>
      <c r="AG22" s="46"/>
      <c r="AH22" s="45" t="s">
        <v>337</v>
      </c>
      <c r="AI22" s="46"/>
      <c r="AJ22" s="45" t="s">
        <v>337</v>
      </c>
      <c r="AK22" s="46"/>
      <c r="AL22" s="45" t="s">
        <v>337</v>
      </c>
      <c r="AM22" s="46"/>
      <c r="AN22" s="45" t="s">
        <v>337</v>
      </c>
      <c r="AO22" s="46"/>
      <c r="AP22" s="45" t="s">
        <v>337</v>
      </c>
      <c r="AQ22" s="46"/>
      <c r="AR22" s="45" t="s">
        <v>337</v>
      </c>
      <c r="AS22" s="46"/>
      <c r="AT22" s="45" t="s">
        <v>337</v>
      </c>
      <c r="AU22" s="46"/>
    </row>
    <row r="23" ht="30.6" customHeight="1" spans="1:47">
      <c r="A23" s="53" t="s">
        <v>348</v>
      </c>
      <c r="B23" s="37"/>
      <c r="C23" s="37"/>
      <c r="D23" s="37"/>
      <c r="E23" s="37">
        <f>SUM(E5:E22)</f>
        <v>100</v>
      </c>
      <c r="F23" s="60"/>
      <c r="G23" s="37">
        <f>SUM(G5:G22)</f>
        <v>91</v>
      </c>
      <c r="H23" s="39"/>
      <c r="I23" s="37">
        <f>SUM(I5:I22)</f>
        <v>7</v>
      </c>
      <c r="J23" s="60"/>
      <c r="K23" s="37">
        <f>SUM(K5:K22)</f>
        <v>18</v>
      </c>
      <c r="L23" s="60"/>
      <c r="M23" s="37">
        <f>SUM(M5:M22)</f>
        <v>3</v>
      </c>
      <c r="N23" s="60"/>
      <c r="O23" s="37">
        <f>SUM(O5:O22)</f>
        <v>0</v>
      </c>
      <c r="P23" s="60"/>
      <c r="Q23" s="37">
        <f>SUM(Q5:Q22)</f>
        <v>1</v>
      </c>
      <c r="R23" s="60"/>
      <c r="S23" s="37">
        <f>SUM(S5:S22)</f>
        <v>0</v>
      </c>
      <c r="T23" s="60"/>
      <c r="U23" s="37">
        <f>SUM(U5:U22)</f>
        <v>0</v>
      </c>
      <c r="V23" s="60"/>
      <c r="W23" s="37">
        <f>SUM(W5:W22)</f>
        <v>0</v>
      </c>
      <c r="X23" s="60"/>
      <c r="Y23" s="37">
        <f>SUM(Y5:Y22)</f>
        <v>0</v>
      </c>
      <c r="Z23" s="60"/>
      <c r="AA23" s="37">
        <f>SUM(AA5:AA22)</f>
        <v>0</v>
      </c>
      <c r="AB23" s="60"/>
      <c r="AC23" s="37">
        <f>SUM(AC5:AC22)</f>
        <v>0</v>
      </c>
      <c r="AD23" s="60"/>
      <c r="AE23" s="37">
        <f>SUM(AE5:AE22)</f>
        <v>0</v>
      </c>
      <c r="AF23" s="60"/>
      <c r="AG23" s="37">
        <f>SUM(AG5:AG22)</f>
        <v>0</v>
      </c>
      <c r="AH23" s="60"/>
      <c r="AI23" s="37">
        <f>SUM(AI5:AI22)</f>
        <v>0</v>
      </c>
      <c r="AJ23" s="60"/>
      <c r="AK23" s="37">
        <f>SUM(AK5:AK22)</f>
        <v>0</v>
      </c>
      <c r="AL23" s="60"/>
      <c r="AM23" s="37">
        <f>SUM(AM5:AM22)</f>
        <v>0</v>
      </c>
      <c r="AN23" s="60"/>
      <c r="AO23" s="37">
        <f>SUM(AO5:AO22)</f>
        <v>0</v>
      </c>
      <c r="AP23" s="60"/>
      <c r="AQ23" s="37">
        <f>SUM(AQ5:AQ22)</f>
        <v>0</v>
      </c>
      <c r="AR23" s="60"/>
      <c r="AS23" s="37">
        <f>SUM(AS5:AS22)</f>
        <v>0</v>
      </c>
      <c r="AT23" s="60"/>
      <c r="AU23" s="37">
        <f>SUM(AU5:AU22)</f>
        <v>0</v>
      </c>
    </row>
    <row r="25" spans="6:6">
      <c r="F25" s="25" t="s">
        <v>349</v>
      </c>
    </row>
    <row r="27" spans="12:12">
      <c r="L27" s="25" t="s">
        <v>350</v>
      </c>
    </row>
    <row r="28" spans="6:6">
      <c r="F28" s="61"/>
    </row>
    <row r="30" spans="3:3">
      <c r="C30" s="88" t="s">
        <v>351</v>
      </c>
    </row>
    <row r="31" spans="3:3">
      <c r="C31" s="88" t="s">
        <v>352</v>
      </c>
    </row>
    <row r="33" spans="4:4">
      <c r="D33" s="88"/>
    </row>
    <row r="34" spans="4:4">
      <c r="D34" s="88"/>
    </row>
    <row r="35" spans="4:4">
      <c r="D35" s="88"/>
    </row>
    <row r="36" spans="4:4">
      <c r="D36" s="88"/>
    </row>
    <row r="37" spans="4:4">
      <c r="D37" s="88"/>
    </row>
    <row r="38" spans="4:4">
      <c r="D38" s="88"/>
    </row>
    <row r="39" spans="4:4">
      <c r="D39" s="88"/>
    </row>
    <row r="40" spans="4:4">
      <c r="D40" s="88"/>
    </row>
    <row r="41" spans="4:4">
      <c r="D41" s="88"/>
    </row>
    <row r="42" spans="4:4">
      <c r="D42" s="88"/>
    </row>
    <row r="43" spans="4:4">
      <c r="D43" s="88"/>
    </row>
  </sheetData>
  <mergeCells count="30">
    <mergeCell ref="N1:P1"/>
    <mergeCell ref="R1:S1"/>
    <mergeCell ref="A2:AU2"/>
    <mergeCell ref="A3:E3"/>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J3:AK3"/>
    <mergeCell ref="AL3:AM3"/>
    <mergeCell ref="AN3:AO3"/>
    <mergeCell ref="AP3:AQ3"/>
    <mergeCell ref="AR3:AS3"/>
    <mergeCell ref="AT3:AU3"/>
    <mergeCell ref="B23:D23"/>
    <mergeCell ref="A5:A11"/>
    <mergeCell ref="A12:A17"/>
    <mergeCell ref="A18:A19"/>
    <mergeCell ref="A20:A22"/>
  </mergeCells>
  <printOptions horizontalCentered="1"/>
  <pageMargins left="0.118110236220472" right="0.118110236220472" top="0.748031496062992" bottom="0.748031496062992" header="0.31496062992126" footer="0.31496062992126"/>
  <pageSetup paperSize="9" scale="27"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21"/>
  <sheetViews>
    <sheetView workbookViewId="0">
      <selection activeCell="A1" sqref="$A1:$XFD1048576"/>
    </sheetView>
  </sheetViews>
  <sheetFormatPr defaultColWidth="9" defaultRowHeight="13.5"/>
  <cols>
    <col min="2" max="2" width="24.8833333333333" customWidth="1"/>
    <col min="3" max="3" width="18.6666666666667" customWidth="1"/>
    <col min="9" max="9" width="18.4416666666667" customWidth="1"/>
  </cols>
  <sheetData>
    <row r="1" ht="14.25"/>
    <row r="2" ht="16.5" spans="2:9">
      <c r="B2" s="1" t="s">
        <v>1186</v>
      </c>
      <c r="C2" s="2" t="s">
        <v>1187</v>
      </c>
      <c r="D2" s="3" t="s">
        <v>1188</v>
      </c>
      <c r="E2" s="4"/>
      <c r="F2" s="5"/>
      <c r="G2" s="3" t="s">
        <v>1189</v>
      </c>
      <c r="H2" s="5"/>
      <c r="I2" s="1" t="s">
        <v>364</v>
      </c>
    </row>
    <row r="3" ht="15" spans="2:9">
      <c r="B3" s="6"/>
      <c r="C3" s="7"/>
      <c r="D3" s="8" t="s">
        <v>361</v>
      </c>
      <c r="E3" s="9" t="s">
        <v>1190</v>
      </c>
      <c r="F3" s="10"/>
      <c r="G3" s="8" t="s">
        <v>361</v>
      </c>
      <c r="H3" s="8" t="s">
        <v>1190</v>
      </c>
      <c r="I3" s="6"/>
    </row>
    <row r="4" ht="29.25" spans="2:9">
      <c r="B4" s="11" t="s">
        <v>1191</v>
      </c>
      <c r="C4" s="12" t="s">
        <v>1192</v>
      </c>
      <c r="D4" s="13">
        <v>99</v>
      </c>
      <c r="E4" s="13">
        <v>1</v>
      </c>
      <c r="F4" s="14"/>
      <c r="G4" s="13">
        <v>95.78</v>
      </c>
      <c r="H4" s="13">
        <v>1</v>
      </c>
      <c r="I4" s="16"/>
    </row>
    <row r="5" ht="29.25" spans="2:9">
      <c r="B5" s="11" t="s">
        <v>1193</v>
      </c>
      <c r="C5" s="12" t="s">
        <v>1194</v>
      </c>
      <c r="D5" s="13">
        <v>95.74</v>
      </c>
      <c r="E5" s="13">
        <v>2</v>
      </c>
      <c r="F5" s="14"/>
      <c r="G5" s="13">
        <v>95.4</v>
      </c>
      <c r="H5" s="13">
        <v>2</v>
      </c>
      <c r="I5" s="16"/>
    </row>
    <row r="6" ht="93.75" spans="2:9">
      <c r="B6" s="11" t="s">
        <v>1195</v>
      </c>
      <c r="C6" s="12" t="s">
        <v>1194</v>
      </c>
      <c r="D6" s="13">
        <v>94.95</v>
      </c>
      <c r="E6" s="13">
        <v>3</v>
      </c>
      <c r="F6" s="15" t="s">
        <v>1196</v>
      </c>
      <c r="G6" s="13">
        <v>91</v>
      </c>
      <c r="H6" s="13">
        <v>9</v>
      </c>
      <c r="I6" s="16"/>
    </row>
    <row r="7" ht="29.25" spans="2:9">
      <c r="B7" s="11" t="s">
        <v>1197</v>
      </c>
      <c r="C7" s="12" t="s">
        <v>1198</v>
      </c>
      <c r="D7" s="13">
        <v>93</v>
      </c>
      <c r="E7" s="13">
        <v>4</v>
      </c>
      <c r="F7" s="14"/>
      <c r="G7" s="13">
        <v>92</v>
      </c>
      <c r="H7" s="13">
        <v>4</v>
      </c>
      <c r="I7" s="16"/>
    </row>
    <row r="8" ht="93.75" spans="2:9">
      <c r="B8" s="11" t="s">
        <v>1199</v>
      </c>
      <c r="C8" s="12" t="s">
        <v>1200</v>
      </c>
      <c r="D8" s="13">
        <v>92.55</v>
      </c>
      <c r="E8" s="13">
        <v>5</v>
      </c>
      <c r="F8" s="15" t="s">
        <v>1201</v>
      </c>
      <c r="G8" s="13">
        <v>84.87</v>
      </c>
      <c r="H8" s="13">
        <v>17</v>
      </c>
      <c r="I8" s="16"/>
    </row>
    <row r="9" ht="29.25" spans="2:9">
      <c r="B9" s="11" t="s">
        <v>1202</v>
      </c>
      <c r="C9" s="12" t="s">
        <v>1192</v>
      </c>
      <c r="D9" s="13">
        <v>92</v>
      </c>
      <c r="E9" s="13">
        <v>6</v>
      </c>
      <c r="F9" s="14"/>
      <c r="G9" s="13">
        <v>92.67</v>
      </c>
      <c r="H9" s="13">
        <v>6</v>
      </c>
      <c r="I9" s="16"/>
    </row>
    <row r="10" ht="93.75" spans="2:9">
      <c r="B10" s="11" t="s">
        <v>1203</v>
      </c>
      <c r="C10" s="12" t="s">
        <v>1200</v>
      </c>
      <c r="D10" s="13">
        <v>91.18</v>
      </c>
      <c r="E10" s="13">
        <v>7</v>
      </c>
      <c r="F10" s="15" t="s">
        <v>1204</v>
      </c>
      <c r="G10" s="13">
        <v>92.89</v>
      </c>
      <c r="H10" s="13">
        <v>3</v>
      </c>
      <c r="I10" s="17" t="s">
        <v>1205</v>
      </c>
    </row>
    <row r="11" ht="29.25" spans="2:9">
      <c r="B11" s="11" t="s">
        <v>1206</v>
      </c>
      <c r="C11" s="12" t="s">
        <v>1207</v>
      </c>
      <c r="D11" s="13">
        <v>91</v>
      </c>
      <c r="E11" s="13">
        <v>8</v>
      </c>
      <c r="F11" s="14"/>
      <c r="G11" s="13">
        <v>91.36</v>
      </c>
      <c r="H11" s="13">
        <v>8</v>
      </c>
      <c r="I11" s="16"/>
    </row>
    <row r="12" ht="93.75" spans="2:9">
      <c r="B12" s="11" t="s">
        <v>1208</v>
      </c>
      <c r="C12" s="12" t="s">
        <v>1207</v>
      </c>
      <c r="D12" s="13">
        <v>89.52</v>
      </c>
      <c r="E12" s="13">
        <v>9</v>
      </c>
      <c r="F12" s="15" t="s">
        <v>1204</v>
      </c>
      <c r="G12" s="13">
        <v>92</v>
      </c>
      <c r="H12" s="13">
        <v>5</v>
      </c>
      <c r="I12" s="16"/>
    </row>
    <row r="13" ht="93.75" spans="2:9">
      <c r="B13" s="11" t="s">
        <v>1209</v>
      </c>
      <c r="C13" s="12" t="s">
        <v>1194</v>
      </c>
      <c r="D13" s="13">
        <v>89.17</v>
      </c>
      <c r="E13" s="13">
        <v>10</v>
      </c>
      <c r="F13" s="15" t="s">
        <v>1210</v>
      </c>
      <c r="G13" s="13">
        <v>87.56</v>
      </c>
      <c r="H13" s="13">
        <v>13</v>
      </c>
      <c r="I13" s="16"/>
    </row>
    <row r="14" ht="29.25" spans="2:9">
      <c r="B14" s="11" t="s">
        <v>1211</v>
      </c>
      <c r="C14" s="12" t="s">
        <v>1212</v>
      </c>
      <c r="D14" s="13">
        <v>89.17</v>
      </c>
      <c r="E14" s="13">
        <v>10</v>
      </c>
      <c r="F14" s="14"/>
      <c r="G14" s="13">
        <v>90.15</v>
      </c>
      <c r="H14" s="13">
        <v>10</v>
      </c>
      <c r="I14" s="16"/>
    </row>
    <row r="15" ht="93.75" spans="2:9">
      <c r="B15" s="11" t="s">
        <v>1213</v>
      </c>
      <c r="C15" s="12" t="s">
        <v>1214</v>
      </c>
      <c r="D15" s="13">
        <v>89.05</v>
      </c>
      <c r="E15" s="13">
        <v>12</v>
      </c>
      <c r="F15" s="15" t="s">
        <v>1215</v>
      </c>
      <c r="G15" s="13">
        <v>91.47</v>
      </c>
      <c r="H15" s="13">
        <v>7</v>
      </c>
      <c r="I15" s="16"/>
    </row>
    <row r="16" ht="93.75" spans="2:9">
      <c r="B16" s="11" t="s">
        <v>1216</v>
      </c>
      <c r="C16" s="12" t="s">
        <v>1200</v>
      </c>
      <c r="D16" s="13">
        <v>89</v>
      </c>
      <c r="E16" s="13">
        <v>13</v>
      </c>
      <c r="F16" s="15" t="s">
        <v>1217</v>
      </c>
      <c r="G16" s="13">
        <v>89.69</v>
      </c>
      <c r="H16" s="13">
        <v>11</v>
      </c>
      <c r="I16" s="16"/>
    </row>
    <row r="17" ht="93.75" spans="2:9">
      <c r="B17" s="11" t="s">
        <v>1218</v>
      </c>
      <c r="C17" s="12" t="s">
        <v>1207</v>
      </c>
      <c r="D17" s="13">
        <v>89</v>
      </c>
      <c r="E17" s="13">
        <v>13</v>
      </c>
      <c r="F17" s="15" t="s">
        <v>1219</v>
      </c>
      <c r="G17" s="13">
        <v>86.04</v>
      </c>
      <c r="H17" s="13">
        <v>14</v>
      </c>
      <c r="I17" s="18" t="s">
        <v>1220</v>
      </c>
    </row>
    <row r="18" ht="93.75" spans="2:9">
      <c r="B18" s="11" t="s">
        <v>1221</v>
      </c>
      <c r="C18" s="12" t="s">
        <v>1207</v>
      </c>
      <c r="D18" s="13">
        <v>88.67</v>
      </c>
      <c r="E18" s="13">
        <v>15</v>
      </c>
      <c r="F18" s="15" t="s">
        <v>1210</v>
      </c>
      <c r="G18" s="13">
        <v>80.56</v>
      </c>
      <c r="H18" s="13">
        <v>18</v>
      </c>
      <c r="I18" s="16"/>
    </row>
    <row r="19" ht="29.25" spans="2:9">
      <c r="B19" s="11" t="s">
        <v>1222</v>
      </c>
      <c r="C19" s="12" t="s">
        <v>1212</v>
      </c>
      <c r="D19" s="13">
        <v>87</v>
      </c>
      <c r="E19" s="13">
        <v>16</v>
      </c>
      <c r="F19" s="14"/>
      <c r="G19" s="13">
        <v>85.71</v>
      </c>
      <c r="H19" s="13">
        <v>16</v>
      </c>
      <c r="I19" s="16"/>
    </row>
    <row r="20" ht="93.75" spans="2:9">
      <c r="B20" s="11" t="s">
        <v>1223</v>
      </c>
      <c r="C20" s="12" t="s">
        <v>1198</v>
      </c>
      <c r="D20" s="13">
        <v>83</v>
      </c>
      <c r="E20" s="13">
        <v>17</v>
      </c>
      <c r="F20" s="15" t="s">
        <v>1217</v>
      </c>
      <c r="G20" s="13">
        <v>86</v>
      </c>
      <c r="H20" s="13">
        <v>15</v>
      </c>
      <c r="I20" s="16"/>
    </row>
    <row r="21" ht="93.75" spans="2:9">
      <c r="B21" s="11" t="s">
        <v>1224</v>
      </c>
      <c r="C21" s="12" t="s">
        <v>1200</v>
      </c>
      <c r="D21" s="13">
        <v>81.56</v>
      </c>
      <c r="E21" s="13">
        <v>18</v>
      </c>
      <c r="F21" s="15" t="s">
        <v>1225</v>
      </c>
      <c r="G21" s="13">
        <v>89</v>
      </c>
      <c r="H21" s="13">
        <v>12</v>
      </c>
      <c r="I21" s="18" t="s">
        <v>1226</v>
      </c>
    </row>
  </sheetData>
  <mergeCells count="6">
    <mergeCell ref="D2:F2"/>
    <mergeCell ref="G2:H2"/>
    <mergeCell ref="E3:F3"/>
    <mergeCell ref="B2:B3"/>
    <mergeCell ref="C2:C3"/>
    <mergeCell ref="I2:I3"/>
  </mergeCells>
  <pageMargins left="0.708661417322835" right="0.708661417322835" top="0.748031496062992" bottom="0.748031496062992" header="0.31496062992126" footer="0.31496062992126"/>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M25"/>
  <sheetViews>
    <sheetView tabSelected="1" workbookViewId="0">
      <pane xSplit="2" ySplit="3" topLeftCell="C4" activePane="bottomRight" state="frozen"/>
      <selection/>
      <selection pane="topRight"/>
      <selection pane="bottomLeft"/>
      <selection pane="bottomRight" activeCell="C2" sqref="C2:C3"/>
    </sheetView>
  </sheetViews>
  <sheetFormatPr defaultColWidth="9" defaultRowHeight="13.5"/>
  <cols>
    <col min="1" max="1" width="6.21666666666667" style="91" customWidth="1"/>
    <col min="2" max="2" width="6.125" style="91" customWidth="1"/>
    <col min="3" max="3" width="60.1083333333333" style="91" customWidth="1"/>
    <col min="4" max="4" width="13.2166666666667" style="92" customWidth="1"/>
    <col min="5" max="5" width="10.3333333333333" style="92" hidden="1" customWidth="1"/>
    <col min="6" max="6" width="11.5583333333333" style="92" customWidth="1"/>
    <col min="7" max="7" width="10.6666666666667" style="92" customWidth="1"/>
    <col min="8" max="8" width="10.25" style="92" customWidth="1"/>
    <col min="9" max="9" width="8.66666666666667" style="92" customWidth="1"/>
    <col min="10" max="10" width="9.625" style="92" customWidth="1"/>
    <col min="11" max="11" width="11" style="92" customWidth="1"/>
    <col min="12" max="12" width="3.55833333333333" style="91" hidden="1" customWidth="1"/>
    <col min="13" max="13" width="37.775" style="93" customWidth="1"/>
    <col min="14" max="16384" width="8.88333333333333" style="91"/>
  </cols>
  <sheetData>
    <row r="1" ht="28" customHeight="1" spans="1:13">
      <c r="A1" s="94" t="s">
        <v>353</v>
      </c>
      <c r="B1" s="94"/>
      <c r="C1" s="94"/>
      <c r="D1" s="94"/>
      <c r="E1" s="94"/>
      <c r="F1" s="94"/>
      <c r="G1" s="94"/>
      <c r="H1" s="94"/>
      <c r="I1" s="94"/>
      <c r="J1" s="94"/>
      <c r="K1" s="94"/>
      <c r="L1" s="94"/>
      <c r="M1" s="94"/>
    </row>
    <row r="2" ht="33" customHeight="1" spans="1:13">
      <c r="A2" s="95" t="s">
        <v>354</v>
      </c>
      <c r="B2" s="95" t="s">
        <v>355</v>
      </c>
      <c r="C2" s="95" t="s">
        <v>356</v>
      </c>
      <c r="D2" s="96" t="s">
        <v>357</v>
      </c>
      <c r="E2" s="97"/>
      <c r="F2" s="95" t="s">
        <v>358</v>
      </c>
      <c r="G2" s="95" t="s">
        <v>359</v>
      </c>
      <c r="H2" s="96" t="s">
        <v>360</v>
      </c>
      <c r="I2" s="95" t="s">
        <v>361</v>
      </c>
      <c r="J2" s="95" t="s">
        <v>362</v>
      </c>
      <c r="K2" s="95" t="s">
        <v>363</v>
      </c>
      <c r="M2" s="113" t="s">
        <v>364</v>
      </c>
    </row>
    <row r="3" ht="6" customHeight="1" spans="1:13">
      <c r="A3" s="98"/>
      <c r="B3" s="98"/>
      <c r="C3" s="98"/>
      <c r="D3" s="99"/>
      <c r="E3" s="100"/>
      <c r="F3" s="98"/>
      <c r="G3" s="98"/>
      <c r="H3" s="99"/>
      <c r="I3" s="98"/>
      <c r="J3" s="98"/>
      <c r="K3" s="98"/>
      <c r="M3" s="113"/>
    </row>
    <row r="4" ht="54" customHeight="1" spans="1:13">
      <c r="A4" s="101">
        <v>1</v>
      </c>
      <c r="B4" s="101" t="s">
        <v>365</v>
      </c>
      <c r="C4" s="102" t="s">
        <v>366</v>
      </c>
      <c r="D4" s="103">
        <v>31.9</v>
      </c>
      <c r="E4" s="103"/>
      <c r="F4" s="103">
        <v>46</v>
      </c>
      <c r="G4" s="103">
        <v>5</v>
      </c>
      <c r="H4" s="103">
        <v>12</v>
      </c>
      <c r="I4" s="103">
        <v>94.9</v>
      </c>
      <c r="J4" s="103">
        <v>0</v>
      </c>
      <c r="K4" s="114">
        <v>94.9</v>
      </c>
      <c r="L4" s="91">
        <f>I4+J4-K4</f>
        <v>0</v>
      </c>
      <c r="M4" s="115" t="s">
        <v>367</v>
      </c>
    </row>
    <row r="5" ht="50" customHeight="1" spans="1:13">
      <c r="A5" s="101">
        <v>2</v>
      </c>
      <c r="B5" s="101" t="s">
        <v>365</v>
      </c>
      <c r="C5" s="104" t="s">
        <v>368</v>
      </c>
      <c r="D5" s="103">
        <v>31.9</v>
      </c>
      <c r="E5" s="103">
        <v>2</v>
      </c>
      <c r="F5" s="103">
        <v>45</v>
      </c>
      <c r="G5" s="103">
        <v>5</v>
      </c>
      <c r="H5" s="103">
        <v>8</v>
      </c>
      <c r="I5" s="103">
        <v>89.9</v>
      </c>
      <c r="J5" s="103">
        <v>4</v>
      </c>
      <c r="K5" s="114">
        <v>93.9</v>
      </c>
      <c r="L5" s="91" t="e">
        <f>#REF!+#REF!-#REF!</f>
        <v>#REF!</v>
      </c>
      <c r="M5" s="115" t="s">
        <v>369</v>
      </c>
    </row>
    <row r="6" ht="31.2" customHeight="1" spans="1:13">
      <c r="A6" s="101">
        <v>3</v>
      </c>
      <c r="B6" s="101" t="s">
        <v>365</v>
      </c>
      <c r="C6" s="102" t="s">
        <v>370</v>
      </c>
      <c r="D6" s="103">
        <v>26</v>
      </c>
      <c r="E6" s="103">
        <v>3</v>
      </c>
      <c r="F6" s="103">
        <v>46</v>
      </c>
      <c r="G6" s="103">
        <v>5</v>
      </c>
      <c r="H6" s="103">
        <v>10</v>
      </c>
      <c r="I6" s="103">
        <v>87</v>
      </c>
      <c r="J6" s="103">
        <v>5</v>
      </c>
      <c r="K6" s="114">
        <v>92</v>
      </c>
      <c r="L6" s="91">
        <f t="shared" ref="L5:L24" si="0">I6+J6-K6</f>
        <v>0</v>
      </c>
      <c r="M6" s="115" t="s">
        <v>371</v>
      </c>
    </row>
    <row r="7" ht="31.2" customHeight="1" spans="1:12">
      <c r="A7" s="101">
        <v>4</v>
      </c>
      <c r="B7" s="101" t="s">
        <v>365</v>
      </c>
      <c r="C7" s="102" t="s">
        <v>372</v>
      </c>
      <c r="D7" s="105">
        <v>30.7</v>
      </c>
      <c r="E7" s="106"/>
      <c r="F7" s="106">
        <v>47.5</v>
      </c>
      <c r="G7" s="106">
        <v>5</v>
      </c>
      <c r="H7" s="106">
        <v>8</v>
      </c>
      <c r="I7" s="106">
        <v>91.2</v>
      </c>
      <c r="J7" s="106">
        <v>0</v>
      </c>
      <c r="K7" s="106">
        <v>91.2</v>
      </c>
      <c r="L7" s="91">
        <f>I5+J5-K5</f>
        <v>0</v>
      </c>
    </row>
    <row r="8" ht="31.2" customHeight="1" spans="1:13">
      <c r="A8" s="101">
        <v>5</v>
      </c>
      <c r="B8" s="101" t="s">
        <v>365</v>
      </c>
      <c r="C8" s="102" t="s">
        <v>24</v>
      </c>
      <c r="D8" s="103">
        <v>32</v>
      </c>
      <c r="E8" s="103"/>
      <c r="F8" s="103">
        <v>44</v>
      </c>
      <c r="G8" s="103">
        <v>5</v>
      </c>
      <c r="H8" s="103">
        <v>10</v>
      </c>
      <c r="I8" s="103">
        <v>91</v>
      </c>
      <c r="J8" s="103">
        <v>0</v>
      </c>
      <c r="K8" s="114">
        <v>91</v>
      </c>
      <c r="L8" s="91">
        <f t="shared" si="0"/>
        <v>0</v>
      </c>
      <c r="M8" s="115"/>
    </row>
    <row r="9" ht="31.2" customHeight="1" spans="1:13">
      <c r="A9" s="101">
        <v>5</v>
      </c>
      <c r="B9" s="101" t="s">
        <v>365</v>
      </c>
      <c r="C9" s="102" t="s">
        <v>22</v>
      </c>
      <c r="D9" s="103">
        <v>32</v>
      </c>
      <c r="E9" s="103"/>
      <c r="F9" s="103">
        <v>44</v>
      </c>
      <c r="G9" s="103">
        <v>5</v>
      </c>
      <c r="H9" s="103">
        <v>10</v>
      </c>
      <c r="I9" s="103">
        <v>91</v>
      </c>
      <c r="J9" s="103">
        <v>0</v>
      </c>
      <c r="K9" s="114">
        <v>91</v>
      </c>
      <c r="L9" s="91">
        <f t="shared" si="0"/>
        <v>0</v>
      </c>
      <c r="M9" s="115"/>
    </row>
    <row r="10" ht="31.2" customHeight="1" spans="1:13">
      <c r="A10" s="101">
        <v>7</v>
      </c>
      <c r="B10" s="101" t="s">
        <v>365</v>
      </c>
      <c r="C10" s="104" t="s">
        <v>25</v>
      </c>
      <c r="D10" s="103">
        <v>32</v>
      </c>
      <c r="E10" s="103">
        <v>1</v>
      </c>
      <c r="F10" s="103">
        <v>45</v>
      </c>
      <c r="G10" s="103">
        <v>5</v>
      </c>
      <c r="H10" s="103">
        <v>7</v>
      </c>
      <c r="I10" s="103">
        <v>89</v>
      </c>
      <c r="J10" s="103">
        <v>0</v>
      </c>
      <c r="K10" s="114">
        <v>89</v>
      </c>
      <c r="L10" s="91">
        <f t="shared" si="0"/>
        <v>0</v>
      </c>
      <c r="M10" s="115"/>
    </row>
    <row r="11" ht="31.2" customHeight="1" spans="1:13">
      <c r="A11" s="101">
        <v>8</v>
      </c>
      <c r="B11" s="101" t="s">
        <v>365</v>
      </c>
      <c r="C11" s="102" t="s">
        <v>37</v>
      </c>
      <c r="D11" s="103">
        <v>31.8</v>
      </c>
      <c r="E11" s="103"/>
      <c r="F11" s="103">
        <v>43</v>
      </c>
      <c r="G11" s="103">
        <v>5</v>
      </c>
      <c r="H11" s="103">
        <v>9</v>
      </c>
      <c r="I11" s="103">
        <v>88.8</v>
      </c>
      <c r="J11" s="103">
        <v>0</v>
      </c>
      <c r="K11" s="114">
        <v>88.8</v>
      </c>
      <c r="L11" s="91">
        <f>I12+J12-K12</f>
        <v>0</v>
      </c>
      <c r="M11" s="115"/>
    </row>
    <row r="12" ht="31.2" customHeight="1" spans="1:13">
      <c r="A12" s="101">
        <v>9</v>
      </c>
      <c r="B12" s="101" t="s">
        <v>365</v>
      </c>
      <c r="C12" s="102" t="s">
        <v>373</v>
      </c>
      <c r="D12" s="103">
        <v>30.9</v>
      </c>
      <c r="E12" s="103"/>
      <c r="F12" s="103">
        <v>45</v>
      </c>
      <c r="G12" s="103">
        <v>5</v>
      </c>
      <c r="H12" s="103">
        <v>7</v>
      </c>
      <c r="I12" s="103">
        <v>87.9</v>
      </c>
      <c r="J12" s="103">
        <v>0</v>
      </c>
      <c r="K12" s="114">
        <v>87.9</v>
      </c>
      <c r="L12" s="91">
        <f>I11+J11-K11</f>
        <v>0</v>
      </c>
      <c r="M12" s="115"/>
    </row>
    <row r="13" ht="31.2" customHeight="1" spans="1:13">
      <c r="A13" s="101">
        <v>10</v>
      </c>
      <c r="B13" s="101" t="s">
        <v>365</v>
      </c>
      <c r="C13" s="102" t="s">
        <v>33</v>
      </c>
      <c r="D13" s="103">
        <v>23</v>
      </c>
      <c r="E13" s="103"/>
      <c r="F13" s="103">
        <v>46</v>
      </c>
      <c r="G13" s="103">
        <v>5</v>
      </c>
      <c r="H13" s="103">
        <v>7</v>
      </c>
      <c r="I13" s="103">
        <v>81</v>
      </c>
      <c r="J13" s="103">
        <v>5</v>
      </c>
      <c r="K13" s="114">
        <v>86</v>
      </c>
      <c r="L13" s="91" t="e">
        <f>#REF!+#REF!-#REF!</f>
        <v>#REF!</v>
      </c>
      <c r="M13" s="115" t="s">
        <v>374</v>
      </c>
    </row>
    <row r="14" ht="31.2" customHeight="1" spans="1:13">
      <c r="A14" s="101">
        <v>11</v>
      </c>
      <c r="B14" s="101" t="s">
        <v>365</v>
      </c>
      <c r="C14" s="102" t="s">
        <v>375</v>
      </c>
      <c r="D14" s="103">
        <v>31.8</v>
      </c>
      <c r="E14" s="103"/>
      <c r="F14" s="103">
        <v>42</v>
      </c>
      <c r="G14" s="103">
        <v>5</v>
      </c>
      <c r="H14" s="103">
        <v>7</v>
      </c>
      <c r="I14" s="103">
        <v>85.8</v>
      </c>
      <c r="J14" s="103">
        <v>0</v>
      </c>
      <c r="K14" s="114">
        <v>85.8</v>
      </c>
      <c r="L14" s="91">
        <f>I13+J13-K13</f>
        <v>0</v>
      </c>
      <c r="M14" s="115"/>
    </row>
    <row r="15" ht="31.2" customHeight="1" spans="1:13">
      <c r="A15" s="101">
        <v>12</v>
      </c>
      <c r="B15" s="101"/>
      <c r="C15" s="102" t="s">
        <v>23</v>
      </c>
      <c r="D15" s="107">
        <v>33.9</v>
      </c>
      <c r="E15" s="108"/>
      <c r="F15" s="108">
        <v>40.5</v>
      </c>
      <c r="G15" s="108">
        <v>5</v>
      </c>
      <c r="H15" s="108">
        <v>6</v>
      </c>
      <c r="I15" s="108">
        <v>86.4</v>
      </c>
      <c r="J15" s="108">
        <v>0</v>
      </c>
      <c r="K15" s="108">
        <v>85.4</v>
      </c>
      <c r="L15" s="91">
        <f>I14+J14-K14</f>
        <v>0</v>
      </c>
      <c r="M15" s="115"/>
    </row>
    <row r="16" ht="31.2" customHeight="1" spans="1:13">
      <c r="A16" s="101">
        <v>13</v>
      </c>
      <c r="B16" s="101" t="s">
        <v>376</v>
      </c>
      <c r="C16" s="102" t="s">
        <v>31</v>
      </c>
      <c r="D16" s="103">
        <v>31.5</v>
      </c>
      <c r="E16" s="103"/>
      <c r="F16" s="103">
        <v>42</v>
      </c>
      <c r="G16" s="103">
        <v>5</v>
      </c>
      <c r="H16" s="103">
        <v>5</v>
      </c>
      <c r="I16" s="103">
        <v>84.5</v>
      </c>
      <c r="J16" s="103">
        <v>0</v>
      </c>
      <c r="K16" s="114">
        <v>84.5</v>
      </c>
      <c r="L16" s="91">
        <f t="shared" si="0"/>
        <v>0</v>
      </c>
      <c r="M16" s="115"/>
    </row>
    <row r="17" ht="31.2" customHeight="1" spans="1:13">
      <c r="A17" s="101">
        <v>14</v>
      </c>
      <c r="B17" s="101"/>
      <c r="C17" s="102" t="s">
        <v>27</v>
      </c>
      <c r="D17" s="103">
        <v>29.5</v>
      </c>
      <c r="E17" s="103"/>
      <c r="F17" s="103">
        <v>44.5</v>
      </c>
      <c r="G17" s="103">
        <v>5</v>
      </c>
      <c r="H17" s="103">
        <v>5</v>
      </c>
      <c r="I17" s="103">
        <v>84</v>
      </c>
      <c r="J17" s="103">
        <v>0</v>
      </c>
      <c r="K17" s="114">
        <v>84</v>
      </c>
      <c r="L17" s="91">
        <f t="shared" si="0"/>
        <v>0</v>
      </c>
      <c r="M17" s="115"/>
    </row>
    <row r="18" ht="31.2" customHeight="1" spans="1:13">
      <c r="A18" s="101">
        <v>15</v>
      </c>
      <c r="B18" s="101" t="s">
        <v>365</v>
      </c>
      <c r="C18" s="102" t="s">
        <v>28</v>
      </c>
      <c r="D18" s="103">
        <v>30.9</v>
      </c>
      <c r="E18" s="103"/>
      <c r="F18" s="103">
        <v>41</v>
      </c>
      <c r="G18" s="103">
        <v>5</v>
      </c>
      <c r="H18" s="103">
        <v>6</v>
      </c>
      <c r="I18" s="103">
        <v>82.9</v>
      </c>
      <c r="J18" s="103">
        <v>0</v>
      </c>
      <c r="K18" s="114">
        <v>82.9</v>
      </c>
      <c r="L18" s="91">
        <f t="shared" si="0"/>
        <v>0</v>
      </c>
      <c r="M18" s="115"/>
    </row>
    <row r="19" ht="31.2" customHeight="1" spans="1:13">
      <c r="A19" s="101">
        <v>16</v>
      </c>
      <c r="B19" s="101" t="s">
        <v>365</v>
      </c>
      <c r="C19" s="102" t="s">
        <v>20</v>
      </c>
      <c r="D19" s="103">
        <v>31.8</v>
      </c>
      <c r="E19" s="103"/>
      <c r="F19" s="103">
        <v>42.5</v>
      </c>
      <c r="G19" s="103">
        <v>5</v>
      </c>
      <c r="H19" s="103">
        <v>5</v>
      </c>
      <c r="I19" s="103">
        <v>84.3</v>
      </c>
      <c r="J19" s="103">
        <v>0</v>
      </c>
      <c r="K19" s="114">
        <v>84.3</v>
      </c>
      <c r="L19" s="91">
        <f t="shared" si="0"/>
        <v>0</v>
      </c>
      <c r="M19" s="115"/>
    </row>
    <row r="20" ht="31.2" customHeight="1" spans="1:13">
      <c r="A20" s="101">
        <v>17</v>
      </c>
      <c r="B20" s="101"/>
      <c r="C20" s="102" t="s">
        <v>36</v>
      </c>
      <c r="D20" s="103">
        <v>29.7</v>
      </c>
      <c r="E20" s="103"/>
      <c r="F20" s="103">
        <v>43</v>
      </c>
      <c r="G20" s="103">
        <v>5</v>
      </c>
      <c r="H20" s="103">
        <v>4</v>
      </c>
      <c r="I20" s="103">
        <v>81.7</v>
      </c>
      <c r="J20" s="103">
        <v>0</v>
      </c>
      <c r="K20" s="114">
        <v>81.7</v>
      </c>
      <c r="L20" s="91">
        <f t="shared" si="0"/>
        <v>0</v>
      </c>
      <c r="M20" s="115"/>
    </row>
    <row r="21" ht="31.2" customHeight="1" spans="1:13">
      <c r="A21" s="101">
        <v>18</v>
      </c>
      <c r="B21" s="101"/>
      <c r="C21" s="102" t="s">
        <v>32</v>
      </c>
      <c r="D21" s="103">
        <v>28</v>
      </c>
      <c r="E21" s="103"/>
      <c r="F21" s="103">
        <v>43.5</v>
      </c>
      <c r="G21" s="103">
        <v>5</v>
      </c>
      <c r="H21" s="103">
        <v>5</v>
      </c>
      <c r="I21" s="103">
        <v>81.5</v>
      </c>
      <c r="J21" s="103">
        <v>0</v>
      </c>
      <c r="K21" s="114">
        <v>81.5</v>
      </c>
      <c r="L21" s="91">
        <f t="shared" si="0"/>
        <v>0</v>
      </c>
      <c r="M21" s="115"/>
    </row>
    <row r="22" ht="31.2" customHeight="1" spans="1:13">
      <c r="A22" s="101">
        <v>19</v>
      </c>
      <c r="B22" s="101"/>
      <c r="C22" s="102" t="s">
        <v>26</v>
      </c>
      <c r="D22" s="103">
        <v>24.5</v>
      </c>
      <c r="E22" s="103"/>
      <c r="F22" s="103">
        <v>43.5</v>
      </c>
      <c r="G22" s="103">
        <v>5</v>
      </c>
      <c r="H22" s="103">
        <v>8</v>
      </c>
      <c r="I22" s="103">
        <v>81</v>
      </c>
      <c r="J22" s="103">
        <v>0</v>
      </c>
      <c r="K22" s="114">
        <v>81</v>
      </c>
      <c r="L22" s="91">
        <f t="shared" si="0"/>
        <v>0</v>
      </c>
      <c r="M22" s="115"/>
    </row>
    <row r="23" ht="31.2" customHeight="1" spans="1:13">
      <c r="A23" s="101">
        <v>20</v>
      </c>
      <c r="B23" s="101" t="s">
        <v>365</v>
      </c>
      <c r="C23" s="102" t="s">
        <v>39</v>
      </c>
      <c r="D23" s="103">
        <v>25</v>
      </c>
      <c r="E23" s="103"/>
      <c r="F23" s="103">
        <v>44</v>
      </c>
      <c r="G23" s="103">
        <v>5</v>
      </c>
      <c r="H23" s="103">
        <v>7</v>
      </c>
      <c r="I23" s="103">
        <v>81</v>
      </c>
      <c r="J23" s="103">
        <v>0</v>
      </c>
      <c r="K23" s="114">
        <v>81</v>
      </c>
      <c r="L23" s="91">
        <f t="shared" si="0"/>
        <v>0</v>
      </c>
      <c r="M23" s="115"/>
    </row>
    <row r="24" ht="31.2" customHeight="1" spans="1:13">
      <c r="A24" s="109">
        <v>21</v>
      </c>
      <c r="B24" s="109"/>
      <c r="C24" s="110" t="s">
        <v>377</v>
      </c>
      <c r="D24" s="111">
        <v>31.7</v>
      </c>
      <c r="E24" s="111"/>
      <c r="F24" s="111">
        <v>39.3</v>
      </c>
      <c r="G24" s="111">
        <v>5</v>
      </c>
      <c r="H24" s="111">
        <v>4</v>
      </c>
      <c r="I24" s="111">
        <v>80</v>
      </c>
      <c r="J24" s="111">
        <v>0</v>
      </c>
      <c r="K24" s="116">
        <v>80</v>
      </c>
      <c r="L24" s="91">
        <f t="shared" si="0"/>
        <v>0</v>
      </c>
      <c r="M24" s="117"/>
    </row>
    <row r="25" ht="27" customHeight="1" spans="1:13">
      <c r="A25" s="101">
        <v>22</v>
      </c>
      <c r="B25" s="112"/>
      <c r="C25" s="102" t="s">
        <v>40</v>
      </c>
      <c r="D25" s="101">
        <v>29.4</v>
      </c>
      <c r="E25" s="101"/>
      <c r="F25" s="101">
        <v>38</v>
      </c>
      <c r="G25" s="101">
        <v>5</v>
      </c>
      <c r="H25" s="101">
        <v>5</v>
      </c>
      <c r="I25" s="101">
        <v>77.4</v>
      </c>
      <c r="J25" s="101">
        <v>0</v>
      </c>
      <c r="K25" s="101">
        <v>77.4</v>
      </c>
      <c r="L25" s="112"/>
      <c r="M25" s="115"/>
    </row>
  </sheetData>
  <mergeCells count="12">
    <mergeCell ref="A1:M1"/>
    <mergeCell ref="A2:A3"/>
    <mergeCell ref="B2:B3"/>
    <mergeCell ref="C2:C3"/>
    <mergeCell ref="F2:F3"/>
    <mergeCell ref="G2:G3"/>
    <mergeCell ref="H2:H3"/>
    <mergeCell ref="I2:I3"/>
    <mergeCell ref="J2:J3"/>
    <mergeCell ref="K2:K3"/>
    <mergeCell ref="M2:M3"/>
    <mergeCell ref="D2:E3"/>
  </mergeCells>
  <pageMargins left="0.7" right="0.7" top="0.75" bottom="0.75" header="0.3" footer="0.3"/>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28"/>
  <sheetViews>
    <sheetView workbookViewId="0">
      <pane xSplit="5" ySplit="4" topLeftCell="G18" activePane="bottomRight" state="frozen"/>
      <selection/>
      <selection pane="topRight"/>
      <selection pane="bottomLeft"/>
      <selection pane="bottomRight" activeCell="I22" sqref="I19:I22"/>
    </sheetView>
  </sheetViews>
  <sheetFormatPr defaultColWidth="9" defaultRowHeight="10.5"/>
  <cols>
    <col min="1" max="1" width="11.6666666666667" style="24" customWidth="1"/>
    <col min="2" max="2" width="11" style="24" customWidth="1"/>
    <col min="3" max="3" width="23.6666666666667" style="24" customWidth="1"/>
    <col min="4" max="4" width="19.5583333333333" style="25" customWidth="1"/>
    <col min="5" max="5" width="5.33333333333333" style="25" customWidth="1"/>
    <col min="6" max="6" width="23.5583333333333" style="25" customWidth="1"/>
    <col min="7" max="7" width="4.775" style="26" customWidth="1"/>
    <col min="8" max="8" width="22.2166666666667" style="25" customWidth="1"/>
    <col min="9" max="9" width="4.775" style="26" customWidth="1"/>
    <col min="10" max="10" width="23.775" style="25" customWidth="1"/>
    <col min="11" max="11" width="4.775" style="26" customWidth="1"/>
    <col min="12" max="12" width="21" style="25" customWidth="1"/>
    <col min="13" max="13" width="4.775" style="26" customWidth="1"/>
    <col min="14" max="14" width="22.1083333333333" style="26" customWidth="1"/>
    <col min="15" max="15" width="4.55833333333333" style="26" customWidth="1"/>
    <col min="16" max="16" width="19.4416666666667" style="26" customWidth="1"/>
    <col min="17" max="17" width="4.33333333333333" style="26" customWidth="1"/>
    <col min="18" max="18" width="20.4416666666667" style="26" customWidth="1"/>
    <col min="19" max="19" width="4.66666666666667" style="26" customWidth="1"/>
    <col min="20" max="20" width="18.2166666666667" style="26" customWidth="1"/>
    <col min="21" max="21" width="5" style="26" customWidth="1"/>
    <col min="22" max="22" width="19.2166666666667" style="26" customWidth="1"/>
    <col min="23" max="23" width="5" style="26" customWidth="1"/>
    <col min="24" max="24" width="18.6666666666667" style="25" customWidth="1"/>
    <col min="25" max="25" width="4.775" style="26" customWidth="1"/>
    <col min="26" max="26" width="18.6666666666667" style="25" customWidth="1"/>
    <col min="27" max="27" width="4.775" style="26" customWidth="1"/>
    <col min="28" max="28" width="18.6666666666667" style="25" customWidth="1"/>
    <col min="29" max="29" width="4.775" style="26" customWidth="1"/>
    <col min="30" max="30" width="18.6666666666667" style="25" customWidth="1"/>
    <col min="31" max="31" width="4.775" style="26" customWidth="1"/>
    <col min="32" max="32" width="18.6666666666667" style="25" customWidth="1"/>
    <col min="33" max="33" width="4.775" style="26" customWidth="1"/>
    <col min="34" max="34" width="18.6666666666667" style="25" customWidth="1"/>
    <col min="35" max="35" width="4.775" style="26" customWidth="1"/>
    <col min="36" max="36" width="18.6666666666667" style="25" customWidth="1"/>
    <col min="37" max="37" width="4.775" style="26" customWidth="1"/>
    <col min="38" max="38" width="18.6666666666667" style="25" customWidth="1"/>
    <col min="39" max="39" width="4.775" style="26" customWidth="1"/>
    <col min="40" max="40" width="18.6666666666667" style="25" customWidth="1"/>
    <col min="41" max="41" width="4.775" style="26" customWidth="1"/>
    <col min="42" max="42" width="18.6666666666667" style="25" customWidth="1"/>
    <col min="43" max="43" width="4.775" style="26" customWidth="1"/>
    <col min="44" max="44" width="18.6666666666667" style="25" customWidth="1"/>
    <col min="45" max="45" width="4.775" style="26" customWidth="1"/>
    <col min="46" max="46" width="18.6666666666667" style="25" customWidth="1"/>
    <col min="47" max="47" width="4.775" style="26" customWidth="1"/>
    <col min="48" max="16384" width="9" style="24"/>
  </cols>
  <sheetData>
    <row r="1" ht="24.6" customHeight="1" spans="1:47">
      <c r="A1" s="27" t="s">
        <v>0</v>
      </c>
      <c r="F1" s="61"/>
      <c r="G1" s="28"/>
      <c r="I1" s="28"/>
      <c r="J1" s="61"/>
      <c r="K1" s="28"/>
      <c r="M1" s="28"/>
      <c r="N1" s="28"/>
      <c r="O1" s="28"/>
      <c r="P1" s="28"/>
      <c r="Q1" s="28"/>
      <c r="R1" s="89"/>
      <c r="S1" s="89"/>
      <c r="T1" s="90"/>
      <c r="U1" s="90"/>
      <c r="V1" s="90"/>
      <c r="W1" s="89"/>
      <c r="X1" s="61"/>
      <c r="Y1" s="28"/>
      <c r="Z1" s="61"/>
      <c r="AA1" s="28"/>
      <c r="AB1" s="61"/>
      <c r="AC1" s="28"/>
      <c r="AD1" s="61"/>
      <c r="AE1" s="28"/>
      <c r="AF1" s="61"/>
      <c r="AG1" s="28"/>
      <c r="AH1" s="61"/>
      <c r="AI1" s="28"/>
      <c r="AJ1" s="61"/>
      <c r="AK1" s="28"/>
      <c r="AM1" s="28"/>
      <c r="AO1" s="28"/>
      <c r="AP1" s="61"/>
      <c r="AQ1" s="28"/>
      <c r="AS1" s="28"/>
      <c r="AT1" s="61"/>
      <c r="AU1" s="28"/>
    </row>
    <row r="2" s="23" customFormat="1" ht="17.4" customHeight="1" spans="1:47">
      <c r="A2" s="29" t="s">
        <v>18</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row>
    <row r="3" ht="28.95" customHeight="1" spans="1:47">
      <c r="A3" s="30" t="s">
        <v>19</v>
      </c>
      <c r="B3" s="31"/>
      <c r="C3" s="31"/>
      <c r="D3" s="31"/>
      <c r="E3" s="32"/>
      <c r="F3" s="33" t="s">
        <v>20</v>
      </c>
      <c r="G3" s="33"/>
      <c r="H3" s="33" t="s">
        <v>21</v>
      </c>
      <c r="I3" s="33"/>
      <c r="J3" s="33" t="s">
        <v>22</v>
      </c>
      <c r="K3" s="33"/>
      <c r="L3" s="33" t="s">
        <v>23</v>
      </c>
      <c r="M3" s="33"/>
      <c r="N3" s="33" t="s">
        <v>24</v>
      </c>
      <c r="O3" s="33"/>
      <c r="P3" s="33" t="s">
        <v>25</v>
      </c>
      <c r="Q3" s="33"/>
      <c r="R3" s="33" t="s">
        <v>26</v>
      </c>
      <c r="S3" s="33"/>
      <c r="T3" s="33" t="s">
        <v>27</v>
      </c>
      <c r="U3" s="33"/>
      <c r="V3" s="33" t="s">
        <v>28</v>
      </c>
      <c r="W3" s="33"/>
      <c r="X3" s="33" t="s">
        <v>29</v>
      </c>
      <c r="Y3" s="33"/>
      <c r="Z3" s="33" t="s">
        <v>30</v>
      </c>
      <c r="AA3" s="33"/>
      <c r="AB3" s="33" t="s">
        <v>31</v>
      </c>
      <c r="AC3" s="33"/>
      <c r="AD3" s="33" t="s">
        <v>32</v>
      </c>
      <c r="AE3" s="33"/>
      <c r="AF3" s="33" t="s">
        <v>33</v>
      </c>
      <c r="AG3" s="33"/>
      <c r="AH3" s="33" t="s">
        <v>372</v>
      </c>
      <c r="AI3" s="33"/>
      <c r="AJ3" s="33" t="s">
        <v>373</v>
      </c>
      <c r="AK3" s="33"/>
      <c r="AL3" s="83" t="s">
        <v>36</v>
      </c>
      <c r="AM3" s="84"/>
      <c r="AN3" s="33" t="s">
        <v>37</v>
      </c>
      <c r="AO3" s="33"/>
      <c r="AP3" s="33" t="s">
        <v>38</v>
      </c>
      <c r="AQ3" s="33"/>
      <c r="AR3" s="33" t="s">
        <v>39</v>
      </c>
      <c r="AS3" s="33"/>
      <c r="AT3" s="33" t="s">
        <v>40</v>
      </c>
      <c r="AU3" s="33"/>
    </row>
    <row r="4" ht="24.6" customHeight="1" spans="1:47">
      <c r="A4" s="34" t="s">
        <v>41</v>
      </c>
      <c r="B4" s="35" t="s">
        <v>42</v>
      </c>
      <c r="C4" s="35" t="s">
        <v>43</v>
      </c>
      <c r="D4" s="35" t="s">
        <v>44</v>
      </c>
      <c r="E4" s="35" t="s">
        <v>45</v>
      </c>
      <c r="F4" s="36" t="s">
        <v>46</v>
      </c>
      <c r="G4" s="35" t="s">
        <v>47</v>
      </c>
      <c r="H4" s="36" t="s">
        <v>46</v>
      </c>
      <c r="I4" s="35" t="s">
        <v>47</v>
      </c>
      <c r="J4" s="36" t="s">
        <v>46</v>
      </c>
      <c r="K4" s="35" t="s">
        <v>47</v>
      </c>
      <c r="L4" s="36" t="s">
        <v>46</v>
      </c>
      <c r="M4" s="35" t="s">
        <v>47</v>
      </c>
      <c r="N4" s="36" t="s">
        <v>46</v>
      </c>
      <c r="O4" s="35" t="s">
        <v>47</v>
      </c>
      <c r="P4" s="36" t="s">
        <v>46</v>
      </c>
      <c r="Q4" s="35" t="s">
        <v>47</v>
      </c>
      <c r="R4" s="36" t="s">
        <v>46</v>
      </c>
      <c r="S4" s="35" t="s">
        <v>47</v>
      </c>
      <c r="T4" s="36" t="s">
        <v>46</v>
      </c>
      <c r="U4" s="35" t="s">
        <v>47</v>
      </c>
      <c r="V4" s="36" t="s">
        <v>46</v>
      </c>
      <c r="W4" s="35" t="s">
        <v>47</v>
      </c>
      <c r="X4" s="36" t="s">
        <v>46</v>
      </c>
      <c r="Y4" s="35" t="s">
        <v>47</v>
      </c>
      <c r="Z4" s="36" t="s">
        <v>46</v>
      </c>
      <c r="AA4" s="35" t="s">
        <v>47</v>
      </c>
      <c r="AB4" s="36" t="s">
        <v>46</v>
      </c>
      <c r="AC4" s="35" t="s">
        <v>47</v>
      </c>
      <c r="AD4" s="36" t="s">
        <v>46</v>
      </c>
      <c r="AE4" s="35" t="s">
        <v>47</v>
      </c>
      <c r="AF4" s="36" t="s">
        <v>46</v>
      </c>
      <c r="AG4" s="35" t="s">
        <v>47</v>
      </c>
      <c r="AH4" s="36" t="s">
        <v>46</v>
      </c>
      <c r="AI4" s="35" t="s">
        <v>47</v>
      </c>
      <c r="AJ4" s="36" t="s">
        <v>46</v>
      </c>
      <c r="AK4" s="35" t="s">
        <v>47</v>
      </c>
      <c r="AL4" s="36" t="s">
        <v>46</v>
      </c>
      <c r="AM4" s="35" t="s">
        <v>47</v>
      </c>
      <c r="AN4" s="36" t="s">
        <v>46</v>
      </c>
      <c r="AO4" s="35" t="s">
        <v>47</v>
      </c>
      <c r="AP4" s="36" t="s">
        <v>46</v>
      </c>
      <c r="AQ4" s="35" t="s">
        <v>47</v>
      </c>
      <c r="AR4" s="36" t="s">
        <v>46</v>
      </c>
      <c r="AS4" s="35" t="s">
        <v>47</v>
      </c>
      <c r="AT4" s="36" t="s">
        <v>46</v>
      </c>
      <c r="AU4" s="35" t="s">
        <v>47</v>
      </c>
    </row>
    <row r="5" ht="52.2" customHeight="1" spans="1:47">
      <c r="A5" s="37" t="s">
        <v>48</v>
      </c>
      <c r="B5" s="38" t="s">
        <v>49</v>
      </c>
      <c r="C5" s="38" t="s">
        <v>50</v>
      </c>
      <c r="D5" s="38" t="s">
        <v>51</v>
      </c>
      <c r="E5" s="37">
        <v>2</v>
      </c>
      <c r="F5" s="39" t="s">
        <v>378</v>
      </c>
      <c r="G5" s="40">
        <v>2</v>
      </c>
      <c r="H5" s="41" t="s">
        <v>379</v>
      </c>
      <c r="I5" s="40">
        <v>2</v>
      </c>
      <c r="J5" s="41" t="s">
        <v>380</v>
      </c>
      <c r="K5" s="40">
        <v>2</v>
      </c>
      <c r="L5" s="41" t="s">
        <v>381</v>
      </c>
      <c r="M5" s="40">
        <v>2</v>
      </c>
      <c r="N5" s="41" t="s">
        <v>382</v>
      </c>
      <c r="O5" s="40">
        <v>2</v>
      </c>
      <c r="P5" s="41" t="s">
        <v>383</v>
      </c>
      <c r="Q5" s="40">
        <v>1</v>
      </c>
      <c r="R5" s="41" t="s">
        <v>384</v>
      </c>
      <c r="S5" s="40">
        <v>2</v>
      </c>
      <c r="T5" s="41" t="s">
        <v>385</v>
      </c>
      <c r="U5" s="40">
        <v>2</v>
      </c>
      <c r="V5" s="41" t="s">
        <v>386</v>
      </c>
      <c r="W5" s="40">
        <v>2</v>
      </c>
      <c r="X5" s="41" t="s">
        <v>387</v>
      </c>
      <c r="Y5" s="40">
        <v>2</v>
      </c>
      <c r="Z5" s="41" t="s">
        <v>388</v>
      </c>
      <c r="AA5" s="40">
        <v>2</v>
      </c>
      <c r="AB5" s="41" t="s">
        <v>389</v>
      </c>
      <c r="AC5" s="40">
        <v>2</v>
      </c>
      <c r="AD5" s="41" t="s">
        <v>390</v>
      </c>
      <c r="AE5" s="40">
        <v>2</v>
      </c>
      <c r="AF5" s="41" t="s">
        <v>391</v>
      </c>
      <c r="AG5" s="40">
        <v>2</v>
      </c>
      <c r="AH5" s="41" t="s">
        <v>392</v>
      </c>
      <c r="AI5" s="40">
        <v>2</v>
      </c>
      <c r="AJ5" s="41" t="s">
        <v>393</v>
      </c>
      <c r="AK5" s="40">
        <v>2</v>
      </c>
      <c r="AL5" s="41" t="s">
        <v>394</v>
      </c>
      <c r="AM5" s="40">
        <v>2</v>
      </c>
      <c r="AN5" s="41" t="s">
        <v>395</v>
      </c>
      <c r="AO5" s="40">
        <v>2</v>
      </c>
      <c r="AP5" s="41" t="s">
        <v>396</v>
      </c>
      <c r="AQ5" s="40">
        <v>2</v>
      </c>
      <c r="AR5" s="41" t="s">
        <v>397</v>
      </c>
      <c r="AS5" s="40">
        <v>2</v>
      </c>
      <c r="AT5" s="41" t="s">
        <v>398</v>
      </c>
      <c r="AU5" s="40">
        <v>2</v>
      </c>
    </row>
    <row r="6" ht="51.6" customHeight="1" spans="1:47">
      <c r="A6" s="37"/>
      <c r="B6" s="38" t="s">
        <v>73</v>
      </c>
      <c r="C6" s="38" t="s">
        <v>74</v>
      </c>
      <c r="D6" s="38" t="s">
        <v>75</v>
      </c>
      <c r="E6" s="37">
        <v>3</v>
      </c>
      <c r="F6" s="51" t="s">
        <v>74</v>
      </c>
      <c r="G6" s="40">
        <v>3</v>
      </c>
      <c r="H6" s="51" t="s">
        <v>74</v>
      </c>
      <c r="I6" s="40">
        <v>3</v>
      </c>
      <c r="J6" s="51" t="s">
        <v>74</v>
      </c>
      <c r="K6" s="40">
        <v>3</v>
      </c>
      <c r="L6" s="51" t="s">
        <v>74</v>
      </c>
      <c r="M6" s="40">
        <v>3</v>
      </c>
      <c r="N6" s="51" t="s">
        <v>74</v>
      </c>
      <c r="O6" s="40">
        <v>3</v>
      </c>
      <c r="P6" s="41" t="s">
        <v>399</v>
      </c>
      <c r="Q6" s="40">
        <v>3</v>
      </c>
      <c r="R6" s="51" t="s">
        <v>74</v>
      </c>
      <c r="S6" s="40">
        <v>3</v>
      </c>
      <c r="T6" s="51" t="s">
        <v>74</v>
      </c>
      <c r="U6" s="40">
        <v>3</v>
      </c>
      <c r="V6" s="51" t="s">
        <v>74</v>
      </c>
      <c r="W6" s="40">
        <v>3</v>
      </c>
      <c r="X6" s="51" t="s">
        <v>74</v>
      </c>
      <c r="Y6" s="40">
        <v>3</v>
      </c>
      <c r="Z6" s="51" t="s">
        <v>74</v>
      </c>
      <c r="AA6" s="40">
        <v>3</v>
      </c>
      <c r="AB6" s="51" t="s">
        <v>74</v>
      </c>
      <c r="AC6" s="40">
        <v>3</v>
      </c>
      <c r="AD6" s="51" t="s">
        <v>74</v>
      </c>
      <c r="AE6" s="40">
        <v>3</v>
      </c>
      <c r="AF6" s="51" t="s">
        <v>74</v>
      </c>
      <c r="AG6" s="40">
        <v>3</v>
      </c>
      <c r="AH6" s="51" t="s">
        <v>74</v>
      </c>
      <c r="AI6" s="40">
        <v>3</v>
      </c>
      <c r="AJ6" s="51" t="s">
        <v>74</v>
      </c>
      <c r="AK6" s="40">
        <v>3</v>
      </c>
      <c r="AL6" s="51" t="s">
        <v>74</v>
      </c>
      <c r="AM6" s="40">
        <v>3</v>
      </c>
      <c r="AN6" s="51" t="s">
        <v>74</v>
      </c>
      <c r="AO6" s="40">
        <v>3</v>
      </c>
      <c r="AP6" s="51" t="s">
        <v>74</v>
      </c>
      <c r="AQ6" s="40">
        <v>3</v>
      </c>
      <c r="AR6" s="51" t="s">
        <v>74</v>
      </c>
      <c r="AS6" s="40">
        <v>3</v>
      </c>
      <c r="AT6" s="51" t="s">
        <v>74</v>
      </c>
      <c r="AU6" s="40">
        <v>3</v>
      </c>
    </row>
    <row r="7" ht="42.6" customHeight="1" spans="1:47">
      <c r="A7" s="37"/>
      <c r="B7" s="42" t="s">
        <v>78</v>
      </c>
      <c r="C7" s="42" t="s">
        <v>79</v>
      </c>
      <c r="D7" s="43" t="s">
        <v>80</v>
      </c>
      <c r="E7" s="44">
        <v>5</v>
      </c>
      <c r="F7" s="85" t="s">
        <v>79</v>
      </c>
      <c r="G7" s="46">
        <v>5</v>
      </c>
      <c r="H7" s="85" t="s">
        <v>79</v>
      </c>
      <c r="I7" s="46">
        <v>5</v>
      </c>
      <c r="J7" s="85" t="s">
        <v>79</v>
      </c>
      <c r="K7" s="46">
        <v>5</v>
      </c>
      <c r="L7" s="85" t="s">
        <v>79</v>
      </c>
      <c r="M7" s="46">
        <v>5</v>
      </c>
      <c r="N7" s="85" t="s">
        <v>79</v>
      </c>
      <c r="O7" s="46">
        <v>5</v>
      </c>
      <c r="P7" s="85" t="s">
        <v>79</v>
      </c>
      <c r="Q7" s="46">
        <v>5</v>
      </c>
      <c r="R7" s="86" t="s">
        <v>400</v>
      </c>
      <c r="S7" s="46">
        <v>3</v>
      </c>
      <c r="T7" s="85" t="s">
        <v>79</v>
      </c>
      <c r="U7" s="46">
        <v>5</v>
      </c>
      <c r="V7" s="85" t="s">
        <v>79</v>
      </c>
      <c r="W7" s="46">
        <v>5</v>
      </c>
      <c r="X7" s="85" t="s">
        <v>79</v>
      </c>
      <c r="Y7" s="46">
        <v>5</v>
      </c>
      <c r="Z7" s="86" t="s">
        <v>401</v>
      </c>
      <c r="AA7" s="46">
        <v>4</v>
      </c>
      <c r="AB7" s="85" t="s">
        <v>79</v>
      </c>
      <c r="AC7" s="40">
        <v>5</v>
      </c>
      <c r="AD7" s="85" t="s">
        <v>79</v>
      </c>
      <c r="AE7" s="46">
        <v>5</v>
      </c>
      <c r="AF7" s="85" t="s">
        <v>79</v>
      </c>
      <c r="AG7" s="46">
        <v>5</v>
      </c>
      <c r="AH7" s="86" t="s">
        <v>402</v>
      </c>
      <c r="AI7" s="46">
        <v>4</v>
      </c>
      <c r="AJ7" s="86" t="s">
        <v>403</v>
      </c>
      <c r="AK7" s="46">
        <v>4</v>
      </c>
      <c r="AL7" s="86" t="s">
        <v>404</v>
      </c>
      <c r="AM7" s="46">
        <v>1</v>
      </c>
      <c r="AN7" s="86" t="s">
        <v>405</v>
      </c>
      <c r="AO7" s="46">
        <v>4</v>
      </c>
      <c r="AP7" s="85" t="s">
        <v>79</v>
      </c>
      <c r="AQ7" s="46">
        <v>5</v>
      </c>
      <c r="AR7" s="85" t="s">
        <v>79</v>
      </c>
      <c r="AS7" s="46">
        <v>5</v>
      </c>
      <c r="AT7" s="85" t="s">
        <v>79</v>
      </c>
      <c r="AU7" s="46">
        <v>5</v>
      </c>
    </row>
    <row r="8" ht="65.4" customHeight="1" spans="1:47">
      <c r="A8" s="37"/>
      <c r="B8" s="42" t="s">
        <v>88</v>
      </c>
      <c r="C8" s="42" t="s">
        <v>89</v>
      </c>
      <c r="D8" s="43" t="s">
        <v>90</v>
      </c>
      <c r="E8" s="44">
        <v>5</v>
      </c>
      <c r="F8" s="85" t="s">
        <v>89</v>
      </c>
      <c r="G8" s="46">
        <v>5</v>
      </c>
      <c r="H8" s="85" t="s">
        <v>406</v>
      </c>
      <c r="I8" s="46">
        <v>4.5</v>
      </c>
      <c r="J8" s="85" t="s">
        <v>89</v>
      </c>
      <c r="K8" s="46">
        <v>5</v>
      </c>
      <c r="L8" s="85" t="s">
        <v>89</v>
      </c>
      <c r="M8" s="46">
        <v>5</v>
      </c>
      <c r="N8" s="85" t="s">
        <v>89</v>
      </c>
      <c r="O8" s="46">
        <v>5</v>
      </c>
      <c r="P8" s="85" t="s">
        <v>89</v>
      </c>
      <c r="Q8" s="46">
        <v>5</v>
      </c>
      <c r="R8" s="86" t="s">
        <v>407</v>
      </c>
      <c r="S8" s="46">
        <v>3</v>
      </c>
      <c r="T8" s="85" t="s">
        <v>89</v>
      </c>
      <c r="U8" s="46">
        <v>5</v>
      </c>
      <c r="V8" s="85" t="s">
        <v>89</v>
      </c>
      <c r="W8" s="46">
        <v>5</v>
      </c>
      <c r="X8" s="85" t="s">
        <v>89</v>
      </c>
      <c r="Y8" s="46">
        <v>5</v>
      </c>
      <c r="Z8" s="85" t="s">
        <v>89</v>
      </c>
      <c r="AA8" s="46">
        <v>5</v>
      </c>
      <c r="AB8" s="85" t="s">
        <v>89</v>
      </c>
      <c r="AC8" s="40">
        <v>5</v>
      </c>
      <c r="AD8" s="85" t="s">
        <v>89</v>
      </c>
      <c r="AE8" s="46">
        <v>5</v>
      </c>
      <c r="AF8" s="85" t="s">
        <v>89</v>
      </c>
      <c r="AG8" s="46">
        <v>5</v>
      </c>
      <c r="AH8" s="45" t="s">
        <v>408</v>
      </c>
      <c r="AI8" s="46">
        <v>4</v>
      </c>
      <c r="AJ8" s="85" t="s">
        <v>89</v>
      </c>
      <c r="AK8" s="46">
        <v>5</v>
      </c>
      <c r="AL8" s="45" t="s">
        <v>409</v>
      </c>
      <c r="AM8" s="46">
        <v>3</v>
      </c>
      <c r="AN8" s="85" t="s">
        <v>89</v>
      </c>
      <c r="AO8" s="46">
        <v>5</v>
      </c>
      <c r="AP8" s="85" t="s">
        <v>89</v>
      </c>
      <c r="AQ8" s="46">
        <v>5</v>
      </c>
      <c r="AR8" s="85" t="s">
        <v>89</v>
      </c>
      <c r="AS8" s="46">
        <v>5</v>
      </c>
      <c r="AT8" s="85" t="s">
        <v>89</v>
      </c>
      <c r="AU8" s="46">
        <v>5</v>
      </c>
    </row>
    <row r="9" ht="157.8" customHeight="1" spans="1:47">
      <c r="A9" s="37"/>
      <c r="B9" s="42" t="s">
        <v>97</v>
      </c>
      <c r="C9" s="42" t="s">
        <v>98</v>
      </c>
      <c r="D9" s="43" t="s">
        <v>99</v>
      </c>
      <c r="E9" s="44">
        <v>5</v>
      </c>
      <c r="F9" s="45" t="s">
        <v>100</v>
      </c>
      <c r="G9" s="46">
        <v>5</v>
      </c>
      <c r="H9" s="86" t="s">
        <v>101</v>
      </c>
      <c r="I9" s="46">
        <v>5</v>
      </c>
      <c r="J9" s="86" t="s">
        <v>410</v>
      </c>
      <c r="K9" s="46">
        <v>6</v>
      </c>
      <c r="L9" s="86" t="s">
        <v>103</v>
      </c>
      <c r="M9" s="46">
        <v>5</v>
      </c>
      <c r="N9" s="86" t="s">
        <v>411</v>
      </c>
      <c r="O9" s="46">
        <v>7</v>
      </c>
      <c r="P9" s="86" t="s">
        <v>105</v>
      </c>
      <c r="Q9" s="46">
        <v>5</v>
      </c>
      <c r="R9" s="86" t="s">
        <v>106</v>
      </c>
      <c r="S9" s="46">
        <v>5</v>
      </c>
      <c r="T9" s="86" t="s">
        <v>412</v>
      </c>
      <c r="U9" s="46">
        <v>5</v>
      </c>
      <c r="V9" s="86" t="s">
        <v>413</v>
      </c>
      <c r="W9" s="46">
        <v>5</v>
      </c>
      <c r="X9" s="86" t="s">
        <v>414</v>
      </c>
      <c r="Y9" s="46">
        <v>7</v>
      </c>
      <c r="Z9" s="86" t="s">
        <v>415</v>
      </c>
      <c r="AA9" s="46">
        <v>5</v>
      </c>
      <c r="AB9" s="41" t="s">
        <v>416</v>
      </c>
      <c r="AC9" s="40">
        <v>5</v>
      </c>
      <c r="AD9" s="86" t="s">
        <v>417</v>
      </c>
      <c r="AE9" s="46">
        <v>5</v>
      </c>
      <c r="AF9" s="86" t="s">
        <v>418</v>
      </c>
      <c r="AG9" s="46">
        <v>8</v>
      </c>
      <c r="AH9" s="86" t="s">
        <v>419</v>
      </c>
      <c r="AI9" s="46">
        <v>3.5</v>
      </c>
      <c r="AJ9" s="86" t="s">
        <v>420</v>
      </c>
      <c r="AK9" s="46">
        <v>4</v>
      </c>
      <c r="AL9" s="86" t="s">
        <v>116</v>
      </c>
      <c r="AM9" s="46">
        <v>5</v>
      </c>
      <c r="AN9" s="86" t="s">
        <v>117</v>
      </c>
      <c r="AO9" s="46">
        <v>5</v>
      </c>
      <c r="AP9" s="86" t="s">
        <v>118</v>
      </c>
      <c r="AQ9" s="46">
        <v>5</v>
      </c>
      <c r="AR9" s="86" t="s">
        <v>119</v>
      </c>
      <c r="AS9" s="46">
        <v>5</v>
      </c>
      <c r="AT9" s="86" t="s">
        <v>120</v>
      </c>
      <c r="AU9" s="46">
        <v>5</v>
      </c>
    </row>
    <row r="10" ht="63" spans="1:47">
      <c r="A10" s="37"/>
      <c r="B10" s="42" t="s">
        <v>121</v>
      </c>
      <c r="C10" s="42" t="s">
        <v>122</v>
      </c>
      <c r="D10" s="43" t="s">
        <v>123</v>
      </c>
      <c r="E10" s="44">
        <v>5</v>
      </c>
      <c r="F10" s="45" t="s">
        <v>421</v>
      </c>
      <c r="G10" s="46">
        <v>5</v>
      </c>
      <c r="H10" s="86" t="s">
        <v>422</v>
      </c>
      <c r="I10" s="46">
        <v>5</v>
      </c>
      <c r="J10" s="86" t="s">
        <v>423</v>
      </c>
      <c r="K10" s="46">
        <v>5</v>
      </c>
      <c r="L10" s="86" t="s">
        <v>424</v>
      </c>
      <c r="M10" s="46">
        <v>5</v>
      </c>
      <c r="N10" s="86" t="s">
        <v>425</v>
      </c>
      <c r="O10" s="46">
        <v>5</v>
      </c>
      <c r="P10" s="86" t="s">
        <v>425</v>
      </c>
      <c r="Q10" s="46">
        <v>5</v>
      </c>
      <c r="R10" s="86" t="s">
        <v>426</v>
      </c>
      <c r="S10" s="46">
        <v>5</v>
      </c>
      <c r="T10" s="86" t="s">
        <v>427</v>
      </c>
      <c r="U10" s="46">
        <v>5</v>
      </c>
      <c r="V10" s="86" t="s">
        <v>428</v>
      </c>
      <c r="W10" s="46">
        <v>4</v>
      </c>
      <c r="X10" s="86" t="s">
        <v>132</v>
      </c>
      <c r="Y10" s="46">
        <v>5</v>
      </c>
      <c r="Z10" s="86" t="s">
        <v>429</v>
      </c>
      <c r="AA10" s="46">
        <v>4.5</v>
      </c>
      <c r="AB10" s="41" t="s">
        <v>128</v>
      </c>
      <c r="AC10" s="40">
        <v>5</v>
      </c>
      <c r="AD10" s="86" t="s">
        <v>128</v>
      </c>
      <c r="AE10" s="46">
        <v>5</v>
      </c>
      <c r="AF10" s="86" t="s">
        <v>134</v>
      </c>
      <c r="AG10" s="46">
        <v>5</v>
      </c>
      <c r="AH10" s="86" t="s">
        <v>135</v>
      </c>
      <c r="AI10" s="46">
        <v>5</v>
      </c>
      <c r="AJ10" s="86" t="s">
        <v>430</v>
      </c>
      <c r="AK10" s="46">
        <v>5</v>
      </c>
      <c r="AL10" s="39" t="s">
        <v>137</v>
      </c>
      <c r="AM10" s="46">
        <v>5</v>
      </c>
      <c r="AN10" s="86" t="s">
        <v>138</v>
      </c>
      <c r="AO10" s="46">
        <v>5</v>
      </c>
      <c r="AP10" s="86" t="s">
        <v>139</v>
      </c>
      <c r="AQ10" s="46">
        <v>5</v>
      </c>
      <c r="AR10" s="86" t="s">
        <v>140</v>
      </c>
      <c r="AS10" s="46">
        <v>5</v>
      </c>
      <c r="AT10" s="86" t="s">
        <v>141</v>
      </c>
      <c r="AU10" s="46">
        <v>5</v>
      </c>
    </row>
    <row r="11" ht="174" customHeight="1" spans="1:47">
      <c r="A11" s="37"/>
      <c r="B11" s="42" t="s">
        <v>142</v>
      </c>
      <c r="C11" s="42" t="s">
        <v>143</v>
      </c>
      <c r="D11" s="43" t="s">
        <v>144</v>
      </c>
      <c r="E11" s="44">
        <v>10</v>
      </c>
      <c r="F11" s="45" t="s">
        <v>145</v>
      </c>
      <c r="G11" s="46">
        <v>10</v>
      </c>
      <c r="H11" s="86" t="s">
        <v>146</v>
      </c>
      <c r="I11" s="46">
        <v>10</v>
      </c>
      <c r="J11" s="86" t="s">
        <v>146</v>
      </c>
      <c r="K11" s="46">
        <v>10</v>
      </c>
      <c r="L11" s="86" t="s">
        <v>431</v>
      </c>
      <c r="M11" s="46">
        <v>9.5</v>
      </c>
      <c r="N11" s="86" t="s">
        <v>148</v>
      </c>
      <c r="O11" s="46">
        <v>10</v>
      </c>
      <c r="P11" s="86" t="s">
        <v>148</v>
      </c>
      <c r="Q11" s="46">
        <v>10</v>
      </c>
      <c r="R11" s="86" t="s">
        <v>432</v>
      </c>
      <c r="S11" s="46">
        <v>9</v>
      </c>
      <c r="T11" s="86" t="s">
        <v>433</v>
      </c>
      <c r="U11" s="46">
        <v>9.5</v>
      </c>
      <c r="V11" s="86" t="s">
        <v>434</v>
      </c>
      <c r="W11" s="46">
        <v>9.8</v>
      </c>
      <c r="X11" s="86" t="s">
        <v>435</v>
      </c>
      <c r="Y11" s="46">
        <v>9</v>
      </c>
      <c r="Z11" s="86" t="s">
        <v>436</v>
      </c>
      <c r="AA11" s="46">
        <v>9.5</v>
      </c>
      <c r="AB11" s="86" t="s">
        <v>437</v>
      </c>
      <c r="AC11" s="40">
        <v>9.5</v>
      </c>
      <c r="AD11" s="86" t="s">
        <v>438</v>
      </c>
      <c r="AE11" s="46">
        <v>9.5</v>
      </c>
      <c r="AF11" s="86" t="s">
        <v>439</v>
      </c>
      <c r="AG11" s="46">
        <v>9.3</v>
      </c>
      <c r="AH11" s="86" t="s">
        <v>440</v>
      </c>
      <c r="AI11" s="46">
        <v>6.2</v>
      </c>
      <c r="AJ11" s="86" t="s">
        <v>441</v>
      </c>
      <c r="AK11" s="46">
        <v>8.8</v>
      </c>
      <c r="AL11" s="86" t="s">
        <v>442</v>
      </c>
      <c r="AM11" s="46">
        <v>9.5</v>
      </c>
      <c r="AN11" s="86" t="s">
        <v>443</v>
      </c>
      <c r="AO11" s="46">
        <v>9.3</v>
      </c>
      <c r="AP11" s="86" t="s">
        <v>444</v>
      </c>
      <c r="AQ11" s="46">
        <v>10</v>
      </c>
      <c r="AR11" s="86" t="s">
        <v>445</v>
      </c>
      <c r="AS11" s="46">
        <v>10</v>
      </c>
      <c r="AT11" s="86" t="s">
        <v>446</v>
      </c>
      <c r="AU11" s="46">
        <v>9.2</v>
      </c>
    </row>
    <row r="12" ht="198.6" customHeight="1" spans="1:47">
      <c r="A12" s="47" t="s">
        <v>164</v>
      </c>
      <c r="B12" s="38" t="s">
        <v>165</v>
      </c>
      <c r="C12" s="38" t="s">
        <v>447</v>
      </c>
      <c r="D12" s="38" t="s">
        <v>167</v>
      </c>
      <c r="E12" s="37">
        <v>10</v>
      </c>
      <c r="F12" s="39" t="s">
        <v>448</v>
      </c>
      <c r="G12" s="40">
        <v>8</v>
      </c>
      <c r="H12" s="39" t="s">
        <v>449</v>
      </c>
      <c r="I12" s="40">
        <v>10</v>
      </c>
      <c r="J12" s="39" t="s">
        <v>450</v>
      </c>
      <c r="K12" s="40">
        <v>8</v>
      </c>
      <c r="L12" s="39" t="s">
        <v>451</v>
      </c>
      <c r="M12" s="40">
        <v>8</v>
      </c>
      <c r="N12" s="39" t="s">
        <v>452</v>
      </c>
      <c r="O12" s="40">
        <v>10</v>
      </c>
      <c r="P12" s="39" t="s">
        <v>453</v>
      </c>
      <c r="Q12" s="40">
        <v>10</v>
      </c>
      <c r="R12" s="39" t="s">
        <v>454</v>
      </c>
      <c r="S12" s="40">
        <v>9</v>
      </c>
      <c r="T12" s="39" t="s">
        <v>455</v>
      </c>
      <c r="U12" s="40">
        <v>10</v>
      </c>
      <c r="V12" s="39" t="s">
        <v>456</v>
      </c>
      <c r="W12" s="40">
        <v>8</v>
      </c>
      <c r="X12" s="39" t="s">
        <v>457</v>
      </c>
      <c r="Y12" s="40">
        <v>10</v>
      </c>
      <c r="Z12" s="39" t="s">
        <v>458</v>
      </c>
      <c r="AA12" s="40">
        <v>8</v>
      </c>
      <c r="AB12" s="39" t="s">
        <v>459</v>
      </c>
      <c r="AC12" s="40">
        <v>10</v>
      </c>
      <c r="AD12" s="39" t="s">
        <v>460</v>
      </c>
      <c r="AE12" s="40">
        <v>10</v>
      </c>
      <c r="AF12" s="39" t="s">
        <v>461</v>
      </c>
      <c r="AG12" s="40">
        <v>10</v>
      </c>
      <c r="AH12" s="39" t="s">
        <v>462</v>
      </c>
      <c r="AI12" s="40">
        <v>5</v>
      </c>
      <c r="AJ12" s="39" t="s">
        <v>463</v>
      </c>
      <c r="AK12" s="40">
        <v>3</v>
      </c>
      <c r="AL12" s="39" t="s">
        <v>464</v>
      </c>
      <c r="AM12" s="40">
        <v>8</v>
      </c>
      <c r="AN12" s="39" t="s">
        <v>465</v>
      </c>
      <c r="AO12" s="40">
        <v>10</v>
      </c>
      <c r="AP12" s="39" t="s">
        <v>466</v>
      </c>
      <c r="AQ12" s="40">
        <v>8</v>
      </c>
      <c r="AR12" s="39" t="s">
        <v>467</v>
      </c>
      <c r="AS12" s="40">
        <v>10</v>
      </c>
      <c r="AT12" s="39" t="s">
        <v>468</v>
      </c>
      <c r="AU12" s="40">
        <v>5.5</v>
      </c>
    </row>
    <row r="13" ht="73.8" customHeight="1" spans="1:47">
      <c r="A13" s="48"/>
      <c r="B13" s="38" t="s">
        <v>189</v>
      </c>
      <c r="C13" s="42" t="s">
        <v>190</v>
      </c>
      <c r="D13" s="38" t="s">
        <v>191</v>
      </c>
      <c r="E13" s="44">
        <v>5</v>
      </c>
      <c r="F13" s="39" t="s">
        <v>469</v>
      </c>
      <c r="G13" s="40">
        <v>4</v>
      </c>
      <c r="H13" s="39" t="s">
        <v>470</v>
      </c>
      <c r="I13" s="46">
        <v>5</v>
      </c>
      <c r="J13" s="39" t="s">
        <v>471</v>
      </c>
      <c r="K13" s="40">
        <v>4</v>
      </c>
      <c r="L13" s="39" t="s">
        <v>472</v>
      </c>
      <c r="M13" s="46">
        <v>5</v>
      </c>
      <c r="N13" s="45" t="s">
        <v>473</v>
      </c>
      <c r="O13" s="46">
        <v>4</v>
      </c>
      <c r="P13" s="45" t="s">
        <v>474</v>
      </c>
      <c r="Q13" s="46">
        <v>4</v>
      </c>
      <c r="R13" s="45" t="s">
        <v>474</v>
      </c>
      <c r="S13" s="46">
        <v>4</v>
      </c>
      <c r="T13" s="45" t="s">
        <v>475</v>
      </c>
      <c r="U13" s="46">
        <v>5</v>
      </c>
      <c r="V13" s="45" t="s">
        <v>476</v>
      </c>
      <c r="W13" s="40">
        <v>4</v>
      </c>
      <c r="X13" s="45" t="s">
        <v>477</v>
      </c>
      <c r="Y13" s="46">
        <v>5</v>
      </c>
      <c r="Z13" s="45" t="s">
        <v>478</v>
      </c>
      <c r="AA13" s="46">
        <v>4</v>
      </c>
      <c r="AB13" s="45" t="s">
        <v>478</v>
      </c>
      <c r="AC13" s="40">
        <v>4</v>
      </c>
      <c r="AD13" s="39" t="s">
        <v>479</v>
      </c>
      <c r="AE13" s="40">
        <v>3</v>
      </c>
      <c r="AF13" s="39" t="s">
        <v>480</v>
      </c>
      <c r="AG13" s="40">
        <v>5</v>
      </c>
      <c r="AH13" s="39" t="s">
        <v>481</v>
      </c>
      <c r="AI13" s="40">
        <v>5</v>
      </c>
      <c r="AJ13" s="39" t="s">
        <v>482</v>
      </c>
      <c r="AK13" s="40">
        <v>5</v>
      </c>
      <c r="AL13" s="39" t="s">
        <v>483</v>
      </c>
      <c r="AM13" s="40">
        <v>3</v>
      </c>
      <c r="AN13" s="39" t="s">
        <v>478</v>
      </c>
      <c r="AO13" s="40">
        <v>4</v>
      </c>
      <c r="AP13" s="39" t="s">
        <v>478</v>
      </c>
      <c r="AQ13" s="40">
        <v>4</v>
      </c>
      <c r="AR13" s="39" t="s">
        <v>484</v>
      </c>
      <c r="AS13" s="40">
        <v>5</v>
      </c>
      <c r="AT13" s="39" t="s">
        <v>476</v>
      </c>
      <c r="AU13" s="40">
        <v>4</v>
      </c>
    </row>
    <row r="14" ht="409.5" spans="1:47">
      <c r="A14" s="48"/>
      <c r="B14" s="49" t="s">
        <v>211</v>
      </c>
      <c r="C14" s="42" t="s">
        <v>212</v>
      </c>
      <c r="D14" s="38" t="s">
        <v>213</v>
      </c>
      <c r="E14" s="44">
        <v>15</v>
      </c>
      <c r="F14" s="39" t="s">
        <v>214</v>
      </c>
      <c r="G14" s="40">
        <v>15</v>
      </c>
      <c r="H14" s="39" t="s">
        <v>485</v>
      </c>
      <c r="I14" s="46">
        <v>15</v>
      </c>
      <c r="J14" s="39" t="s">
        <v>216</v>
      </c>
      <c r="K14" s="40">
        <v>15</v>
      </c>
      <c r="L14" s="39" t="s">
        <v>486</v>
      </c>
      <c r="M14" s="46">
        <v>13</v>
      </c>
      <c r="N14" s="39" t="s">
        <v>487</v>
      </c>
      <c r="O14" s="46">
        <v>14.5</v>
      </c>
      <c r="P14" s="39" t="s">
        <v>487</v>
      </c>
      <c r="Q14" s="46">
        <v>14.5</v>
      </c>
      <c r="R14" s="39" t="s">
        <v>488</v>
      </c>
      <c r="S14" s="46">
        <v>14</v>
      </c>
      <c r="T14" s="45" t="s">
        <v>489</v>
      </c>
      <c r="U14" s="46">
        <v>13</v>
      </c>
      <c r="V14" s="39" t="s">
        <v>490</v>
      </c>
      <c r="W14" s="40">
        <v>13</v>
      </c>
      <c r="X14" s="39" t="s">
        <v>222</v>
      </c>
      <c r="Y14" s="46">
        <v>15</v>
      </c>
      <c r="Z14" s="39" t="s">
        <v>223</v>
      </c>
      <c r="AA14" s="46">
        <v>15</v>
      </c>
      <c r="AB14" s="39" t="s">
        <v>224</v>
      </c>
      <c r="AC14" s="40">
        <v>15</v>
      </c>
      <c r="AD14" s="45" t="s">
        <v>491</v>
      </c>
      <c r="AE14" s="40">
        <v>12</v>
      </c>
      <c r="AF14" s="39" t="s">
        <v>226</v>
      </c>
      <c r="AG14" s="40">
        <v>15</v>
      </c>
      <c r="AH14" s="39" t="s">
        <v>492</v>
      </c>
      <c r="AI14" s="40">
        <v>5</v>
      </c>
      <c r="AJ14" s="39" t="s">
        <v>493</v>
      </c>
      <c r="AK14" s="40">
        <v>11</v>
      </c>
      <c r="AL14" s="39" t="s">
        <v>494</v>
      </c>
      <c r="AM14" s="40">
        <v>8</v>
      </c>
      <c r="AN14" s="39" t="s">
        <v>230</v>
      </c>
      <c r="AO14" s="40">
        <v>15</v>
      </c>
      <c r="AP14" s="39" t="s">
        <v>231</v>
      </c>
      <c r="AQ14" s="40">
        <v>15</v>
      </c>
      <c r="AR14" s="45" t="s">
        <v>495</v>
      </c>
      <c r="AS14" s="40">
        <v>14</v>
      </c>
      <c r="AT14" s="45" t="s">
        <v>496</v>
      </c>
      <c r="AU14" s="40">
        <v>13</v>
      </c>
    </row>
    <row r="15" ht="118.2" customHeight="1" spans="1:47">
      <c r="A15" s="48"/>
      <c r="B15" s="49" t="s">
        <v>234</v>
      </c>
      <c r="C15" s="42" t="s">
        <v>235</v>
      </c>
      <c r="D15" s="38" t="s">
        <v>236</v>
      </c>
      <c r="E15" s="44">
        <v>5</v>
      </c>
      <c r="F15" s="39" t="s">
        <v>497</v>
      </c>
      <c r="G15" s="40">
        <v>4.5</v>
      </c>
      <c r="H15" s="39" t="s">
        <v>498</v>
      </c>
      <c r="I15" s="46">
        <v>4.5</v>
      </c>
      <c r="J15" s="39" t="s">
        <v>499</v>
      </c>
      <c r="K15" s="40">
        <v>5</v>
      </c>
      <c r="L15" s="39" t="s">
        <v>500</v>
      </c>
      <c r="M15" s="46">
        <v>4.5</v>
      </c>
      <c r="N15" s="39" t="s">
        <v>501</v>
      </c>
      <c r="O15" s="46">
        <v>4.5</v>
      </c>
      <c r="P15" s="39" t="s">
        <v>501</v>
      </c>
      <c r="Q15" s="46">
        <v>4.5</v>
      </c>
      <c r="R15" s="39" t="s">
        <v>502</v>
      </c>
      <c r="S15" s="46">
        <v>5</v>
      </c>
      <c r="T15" s="39" t="s">
        <v>503</v>
      </c>
      <c r="U15" s="46">
        <v>4.5</v>
      </c>
      <c r="V15" s="39" t="s">
        <v>504</v>
      </c>
      <c r="W15" s="40">
        <v>4.5</v>
      </c>
      <c r="X15" s="39" t="s">
        <v>505</v>
      </c>
      <c r="Y15" s="46">
        <v>5</v>
      </c>
      <c r="Z15" s="39" t="s">
        <v>506</v>
      </c>
      <c r="AA15" s="46">
        <v>5</v>
      </c>
      <c r="AB15" s="39" t="s">
        <v>507</v>
      </c>
      <c r="AC15" s="40">
        <v>5</v>
      </c>
      <c r="AD15" s="39" t="s">
        <v>508</v>
      </c>
      <c r="AE15" s="40">
        <v>4.5</v>
      </c>
      <c r="AF15" s="39" t="s">
        <v>249</v>
      </c>
      <c r="AG15" s="40">
        <v>5</v>
      </c>
      <c r="AH15" s="39" t="s">
        <v>509</v>
      </c>
      <c r="AI15" s="40">
        <v>4.5</v>
      </c>
      <c r="AJ15" s="39" t="s">
        <v>510</v>
      </c>
      <c r="AK15" s="40">
        <v>4.5</v>
      </c>
      <c r="AL15" s="39" t="s">
        <v>511</v>
      </c>
      <c r="AM15" s="40">
        <v>4.5</v>
      </c>
      <c r="AN15" s="39" t="s">
        <v>512</v>
      </c>
      <c r="AO15" s="40">
        <v>4.5</v>
      </c>
      <c r="AP15" s="39" t="s">
        <v>513</v>
      </c>
      <c r="AQ15" s="40">
        <v>4.5</v>
      </c>
      <c r="AR15" s="39" t="s">
        <v>514</v>
      </c>
      <c r="AS15" s="40">
        <v>4.5</v>
      </c>
      <c r="AT15" s="39" t="s">
        <v>515</v>
      </c>
      <c r="AU15" s="40">
        <v>4.5</v>
      </c>
    </row>
    <row r="16" ht="129.6" customHeight="1" spans="1:47">
      <c r="A16" s="48"/>
      <c r="B16" s="49" t="s">
        <v>257</v>
      </c>
      <c r="C16" s="42" t="s">
        <v>258</v>
      </c>
      <c r="D16" s="38" t="s">
        <v>259</v>
      </c>
      <c r="E16" s="44">
        <v>5</v>
      </c>
      <c r="F16" s="39" t="s">
        <v>516</v>
      </c>
      <c r="G16" s="40">
        <v>4.5</v>
      </c>
      <c r="H16" s="39" t="s">
        <v>517</v>
      </c>
      <c r="I16" s="46">
        <v>4.5</v>
      </c>
      <c r="J16" s="39" t="s">
        <v>518</v>
      </c>
      <c r="K16" s="40">
        <v>5</v>
      </c>
      <c r="L16" s="39" t="s">
        <v>519</v>
      </c>
      <c r="M16" s="46">
        <v>4.5</v>
      </c>
      <c r="N16" s="39" t="s">
        <v>520</v>
      </c>
      <c r="O16" s="46">
        <v>5</v>
      </c>
      <c r="P16" s="39" t="s">
        <v>520</v>
      </c>
      <c r="Q16" s="46">
        <v>5</v>
      </c>
      <c r="R16" s="39" t="s">
        <v>521</v>
      </c>
      <c r="S16" s="46">
        <v>4.5</v>
      </c>
      <c r="T16" s="39" t="s">
        <v>522</v>
      </c>
      <c r="U16" s="46">
        <v>3.5</v>
      </c>
      <c r="V16" s="39" t="s">
        <v>523</v>
      </c>
      <c r="W16" s="40">
        <v>4.5</v>
      </c>
      <c r="X16" s="39" t="s">
        <v>524</v>
      </c>
      <c r="Y16" s="46">
        <v>5</v>
      </c>
      <c r="Z16" s="39" t="s">
        <v>525</v>
      </c>
      <c r="AA16" s="46">
        <v>5</v>
      </c>
      <c r="AB16" s="39" t="s">
        <v>526</v>
      </c>
      <c r="AC16" s="40">
        <v>5</v>
      </c>
      <c r="AD16" s="39" t="s">
        <v>527</v>
      </c>
      <c r="AE16" s="40">
        <v>4.5</v>
      </c>
      <c r="AF16" s="39" t="s">
        <v>528</v>
      </c>
      <c r="AG16" s="40">
        <v>5</v>
      </c>
      <c r="AH16" s="39" t="s">
        <v>529</v>
      </c>
      <c r="AI16" s="40">
        <v>4.5</v>
      </c>
      <c r="AJ16" s="39" t="s">
        <v>530</v>
      </c>
      <c r="AK16" s="40">
        <v>4.5</v>
      </c>
      <c r="AL16" s="39" t="s">
        <v>531</v>
      </c>
      <c r="AM16" s="40">
        <v>4.5</v>
      </c>
      <c r="AN16" s="39" t="s">
        <v>532</v>
      </c>
      <c r="AO16" s="40">
        <v>4.5</v>
      </c>
      <c r="AP16" s="39" t="s">
        <v>533</v>
      </c>
      <c r="AQ16" s="40">
        <v>4.5</v>
      </c>
      <c r="AR16" s="39" t="s">
        <v>534</v>
      </c>
      <c r="AS16" s="40">
        <v>4.5</v>
      </c>
      <c r="AT16" s="39" t="s">
        <v>535</v>
      </c>
      <c r="AU16" s="40">
        <v>4.5</v>
      </c>
    </row>
    <row r="17" ht="193.8" customHeight="1" spans="1:47">
      <c r="A17" s="48"/>
      <c r="B17" s="49" t="s">
        <v>280</v>
      </c>
      <c r="C17" s="50" t="s">
        <v>281</v>
      </c>
      <c r="D17" s="38" t="s">
        <v>282</v>
      </c>
      <c r="E17" s="37">
        <v>8</v>
      </c>
      <c r="F17" s="51" t="s">
        <v>536</v>
      </c>
      <c r="G17" s="40">
        <v>6</v>
      </c>
      <c r="H17" s="51" t="s">
        <v>537</v>
      </c>
      <c r="I17" s="40">
        <v>8</v>
      </c>
      <c r="J17" s="51" t="s">
        <v>538</v>
      </c>
      <c r="K17" s="40">
        <v>8</v>
      </c>
      <c r="L17" s="51" t="s">
        <v>539</v>
      </c>
      <c r="M17" s="40">
        <v>8</v>
      </c>
      <c r="N17" s="51" t="s">
        <v>540</v>
      </c>
      <c r="O17" s="40">
        <v>8</v>
      </c>
      <c r="P17" s="51" t="s">
        <v>540</v>
      </c>
      <c r="Q17" s="40">
        <v>8</v>
      </c>
      <c r="R17" s="51" t="s">
        <v>541</v>
      </c>
      <c r="S17" s="40">
        <v>5</v>
      </c>
      <c r="T17" s="51" t="s">
        <v>542</v>
      </c>
      <c r="U17" s="40">
        <v>3.5</v>
      </c>
      <c r="V17" s="51" t="s">
        <v>543</v>
      </c>
      <c r="W17" s="40">
        <v>4</v>
      </c>
      <c r="X17" s="51" t="s">
        <v>544</v>
      </c>
      <c r="Y17" s="40">
        <v>8</v>
      </c>
      <c r="Z17" s="51" t="s">
        <v>544</v>
      </c>
      <c r="AA17" s="40">
        <v>8</v>
      </c>
      <c r="AB17" s="51" t="s">
        <v>545</v>
      </c>
      <c r="AC17" s="40">
        <v>8</v>
      </c>
      <c r="AD17" s="51" t="s">
        <v>546</v>
      </c>
      <c r="AE17" s="40">
        <v>4</v>
      </c>
      <c r="AF17" s="51" t="s">
        <v>547</v>
      </c>
      <c r="AG17" s="40">
        <v>8</v>
      </c>
      <c r="AH17" s="51" t="s">
        <v>548</v>
      </c>
      <c r="AI17" s="40">
        <v>6</v>
      </c>
      <c r="AJ17" s="51" t="s">
        <v>549</v>
      </c>
      <c r="AK17" s="40">
        <v>3</v>
      </c>
      <c r="AL17" s="51" t="s">
        <v>550</v>
      </c>
      <c r="AM17" s="40">
        <v>3.5</v>
      </c>
      <c r="AN17" s="51" t="s">
        <v>551</v>
      </c>
      <c r="AO17" s="40">
        <v>7</v>
      </c>
      <c r="AP17" s="51" t="s">
        <v>552</v>
      </c>
      <c r="AQ17" s="40">
        <v>8</v>
      </c>
      <c r="AR17" s="51" t="s">
        <v>553</v>
      </c>
      <c r="AS17" s="40">
        <v>6</v>
      </c>
      <c r="AT17" s="51" t="s">
        <v>554</v>
      </c>
      <c r="AU17" s="40">
        <v>8</v>
      </c>
    </row>
    <row r="18" ht="91.8" customHeight="1" spans="1:47">
      <c r="A18" s="37" t="s">
        <v>302</v>
      </c>
      <c r="B18" s="42" t="s">
        <v>303</v>
      </c>
      <c r="C18" s="42" t="s">
        <v>304</v>
      </c>
      <c r="D18" s="43" t="s">
        <v>305</v>
      </c>
      <c r="E18" s="44">
        <v>3</v>
      </c>
      <c r="F18" s="45" t="s">
        <v>555</v>
      </c>
      <c r="G18" s="40">
        <v>3</v>
      </c>
      <c r="H18" s="45" t="s">
        <v>556</v>
      </c>
      <c r="I18" s="46">
        <v>3</v>
      </c>
      <c r="J18" s="45" t="s">
        <v>557</v>
      </c>
      <c r="K18" s="46">
        <v>2</v>
      </c>
      <c r="L18" s="45" t="s">
        <v>558</v>
      </c>
      <c r="M18" s="46">
        <v>3</v>
      </c>
      <c r="N18" s="45" t="s">
        <v>556</v>
      </c>
      <c r="O18" s="46">
        <v>3</v>
      </c>
      <c r="P18" s="45" t="s">
        <v>559</v>
      </c>
      <c r="Q18" s="46">
        <v>3</v>
      </c>
      <c r="R18" s="45" t="s">
        <v>556</v>
      </c>
      <c r="S18" s="46">
        <v>3</v>
      </c>
      <c r="T18" s="45" t="s">
        <v>560</v>
      </c>
      <c r="U18" s="46">
        <v>3</v>
      </c>
      <c r="V18" s="45" t="s">
        <v>561</v>
      </c>
      <c r="W18" s="46">
        <v>3</v>
      </c>
      <c r="X18" s="45" t="s">
        <v>562</v>
      </c>
      <c r="Y18" s="46">
        <v>3</v>
      </c>
      <c r="Z18" s="45" t="s">
        <v>563</v>
      </c>
      <c r="AA18" s="46">
        <v>3</v>
      </c>
      <c r="AB18" s="45" t="s">
        <v>564</v>
      </c>
      <c r="AC18" s="40">
        <v>3</v>
      </c>
      <c r="AD18" s="45" t="s">
        <v>565</v>
      </c>
      <c r="AE18" s="40">
        <v>3</v>
      </c>
      <c r="AF18" s="45" t="s">
        <v>556</v>
      </c>
      <c r="AG18" s="40">
        <v>3</v>
      </c>
      <c r="AH18" s="45" t="s">
        <v>566</v>
      </c>
      <c r="AI18" s="46">
        <v>3</v>
      </c>
      <c r="AJ18" s="45" t="s">
        <v>567</v>
      </c>
      <c r="AK18" s="46">
        <v>3</v>
      </c>
      <c r="AL18" s="45" t="s">
        <v>568</v>
      </c>
      <c r="AM18" s="46">
        <v>3</v>
      </c>
      <c r="AN18" s="45" t="s">
        <v>556</v>
      </c>
      <c r="AO18" s="46">
        <v>3</v>
      </c>
      <c r="AP18" s="45" t="s">
        <v>569</v>
      </c>
      <c r="AQ18" s="46">
        <v>2</v>
      </c>
      <c r="AR18" s="45" t="s">
        <v>556</v>
      </c>
      <c r="AS18" s="46">
        <v>3</v>
      </c>
      <c r="AT18" s="45" t="s">
        <v>570</v>
      </c>
      <c r="AU18" s="46">
        <v>3</v>
      </c>
    </row>
    <row r="19" ht="64.2" customHeight="1" spans="1:47">
      <c r="A19" s="37"/>
      <c r="B19" s="38" t="s">
        <v>307</v>
      </c>
      <c r="C19" s="38" t="s">
        <v>308</v>
      </c>
      <c r="D19" s="38" t="s">
        <v>309</v>
      </c>
      <c r="E19" s="37">
        <v>2</v>
      </c>
      <c r="F19" s="87" t="s">
        <v>310</v>
      </c>
      <c r="G19" s="40">
        <v>2</v>
      </c>
      <c r="H19" s="87" t="s">
        <v>310</v>
      </c>
      <c r="I19" s="40">
        <v>2</v>
      </c>
      <c r="J19" s="87" t="s">
        <v>310</v>
      </c>
      <c r="K19" s="40">
        <v>2</v>
      </c>
      <c r="L19" s="87" t="s">
        <v>310</v>
      </c>
      <c r="M19" s="40">
        <v>2</v>
      </c>
      <c r="N19" s="87" t="s">
        <v>310</v>
      </c>
      <c r="O19" s="40">
        <v>2</v>
      </c>
      <c r="P19" s="87" t="s">
        <v>310</v>
      </c>
      <c r="Q19" s="40">
        <v>2</v>
      </c>
      <c r="R19" s="87" t="s">
        <v>310</v>
      </c>
      <c r="S19" s="40">
        <v>2</v>
      </c>
      <c r="T19" s="87" t="s">
        <v>310</v>
      </c>
      <c r="U19" s="40">
        <v>2</v>
      </c>
      <c r="V19" s="87" t="s">
        <v>310</v>
      </c>
      <c r="W19" s="40">
        <v>2</v>
      </c>
      <c r="X19" s="87" t="s">
        <v>310</v>
      </c>
      <c r="Y19" s="40">
        <v>2</v>
      </c>
      <c r="Z19" s="87" t="s">
        <v>310</v>
      </c>
      <c r="AA19" s="40">
        <v>2</v>
      </c>
      <c r="AB19" s="87" t="s">
        <v>310</v>
      </c>
      <c r="AC19" s="40">
        <v>2</v>
      </c>
      <c r="AD19" s="87" t="s">
        <v>310</v>
      </c>
      <c r="AE19" s="40">
        <v>2</v>
      </c>
      <c r="AF19" s="87" t="s">
        <v>310</v>
      </c>
      <c r="AG19" s="40">
        <v>2</v>
      </c>
      <c r="AH19" s="87" t="s">
        <v>310</v>
      </c>
      <c r="AI19" s="40">
        <v>2</v>
      </c>
      <c r="AJ19" s="87" t="s">
        <v>310</v>
      </c>
      <c r="AK19" s="40">
        <v>2</v>
      </c>
      <c r="AL19" s="87" t="s">
        <v>310</v>
      </c>
      <c r="AM19" s="40">
        <v>2</v>
      </c>
      <c r="AN19" s="87" t="s">
        <v>310</v>
      </c>
      <c r="AO19" s="40">
        <v>2</v>
      </c>
      <c r="AP19" s="87" t="s">
        <v>310</v>
      </c>
      <c r="AQ19" s="40">
        <v>2</v>
      </c>
      <c r="AR19" s="87" t="s">
        <v>310</v>
      </c>
      <c r="AS19" s="40">
        <v>2</v>
      </c>
      <c r="AT19" s="87" t="s">
        <v>310</v>
      </c>
      <c r="AU19" s="40">
        <v>2</v>
      </c>
    </row>
    <row r="20" ht="65.4" customHeight="1" spans="1:47">
      <c r="A20" s="37" t="s">
        <v>311</v>
      </c>
      <c r="B20" s="42" t="s">
        <v>312</v>
      </c>
      <c r="C20" s="42" t="s">
        <v>313</v>
      </c>
      <c r="D20" s="43" t="s">
        <v>314</v>
      </c>
      <c r="E20" s="44">
        <v>5</v>
      </c>
      <c r="F20" s="45" t="s">
        <v>571</v>
      </c>
      <c r="G20" s="46">
        <v>3</v>
      </c>
      <c r="H20" s="45" t="s">
        <v>572</v>
      </c>
      <c r="I20" s="46">
        <v>10</v>
      </c>
      <c r="J20" s="45" t="s">
        <v>573</v>
      </c>
      <c r="K20" s="46">
        <v>3</v>
      </c>
      <c r="L20" s="45" t="s">
        <v>318</v>
      </c>
      <c r="M20" s="46">
        <v>3</v>
      </c>
      <c r="N20" s="45" t="s">
        <v>574</v>
      </c>
      <c r="O20" s="46">
        <v>4</v>
      </c>
      <c r="P20" s="45" t="s">
        <v>320</v>
      </c>
      <c r="Q20" s="46">
        <v>3</v>
      </c>
      <c r="R20" s="45" t="s">
        <v>575</v>
      </c>
      <c r="S20" s="46">
        <v>1</v>
      </c>
      <c r="T20" s="45" t="s">
        <v>576</v>
      </c>
      <c r="U20" s="46">
        <v>3</v>
      </c>
      <c r="V20" s="45" t="s">
        <v>323</v>
      </c>
      <c r="W20" s="46">
        <v>2</v>
      </c>
      <c r="X20" s="45" t="s">
        <v>324</v>
      </c>
      <c r="Y20" s="46">
        <v>3</v>
      </c>
      <c r="Z20" s="45" t="s">
        <v>325</v>
      </c>
      <c r="AA20" s="46">
        <v>3</v>
      </c>
      <c r="AB20" s="45" t="s">
        <v>326</v>
      </c>
      <c r="AC20" s="40">
        <v>3</v>
      </c>
      <c r="AD20" s="45" t="s">
        <v>576</v>
      </c>
      <c r="AE20" s="46">
        <v>3</v>
      </c>
      <c r="AF20" s="45" t="s">
        <v>327</v>
      </c>
      <c r="AG20" s="46">
        <v>3</v>
      </c>
      <c r="AH20" s="45" t="s">
        <v>328</v>
      </c>
      <c r="AI20" s="46">
        <v>1</v>
      </c>
      <c r="AJ20" s="45" t="s">
        <v>329</v>
      </c>
      <c r="AK20" s="46">
        <v>0</v>
      </c>
      <c r="AL20" s="45" t="s">
        <v>330</v>
      </c>
      <c r="AM20" s="46">
        <v>1</v>
      </c>
      <c r="AN20" s="45" t="s">
        <v>331</v>
      </c>
      <c r="AO20" s="46">
        <v>3</v>
      </c>
      <c r="AP20" s="45" t="s">
        <v>332</v>
      </c>
      <c r="AQ20" s="46">
        <v>2</v>
      </c>
      <c r="AR20" s="45" t="s">
        <v>576</v>
      </c>
      <c r="AS20" s="46">
        <v>3</v>
      </c>
      <c r="AT20" s="45" t="s">
        <v>333</v>
      </c>
      <c r="AU20" s="46">
        <v>1</v>
      </c>
    </row>
    <row r="21" ht="57" customHeight="1" spans="1:47">
      <c r="A21" s="37"/>
      <c r="B21" s="42" t="s">
        <v>334</v>
      </c>
      <c r="C21" s="42" t="s">
        <v>335</v>
      </c>
      <c r="D21" s="43" t="s">
        <v>336</v>
      </c>
      <c r="E21" s="44">
        <v>5</v>
      </c>
      <c r="F21" s="45" t="s">
        <v>337</v>
      </c>
      <c r="G21" s="46">
        <v>0</v>
      </c>
      <c r="H21" s="45" t="s">
        <v>577</v>
      </c>
      <c r="I21" s="46">
        <v>2</v>
      </c>
      <c r="J21" s="45" t="s">
        <v>577</v>
      </c>
      <c r="K21" s="46">
        <v>2</v>
      </c>
      <c r="L21" s="45" t="s">
        <v>337</v>
      </c>
      <c r="M21" s="46">
        <v>0</v>
      </c>
      <c r="N21" s="45" t="s">
        <v>578</v>
      </c>
      <c r="O21" s="46">
        <v>5</v>
      </c>
      <c r="P21" s="45" t="s">
        <v>340</v>
      </c>
      <c r="Q21" s="46">
        <v>5</v>
      </c>
      <c r="R21" s="45" t="s">
        <v>337</v>
      </c>
      <c r="S21" s="46">
        <v>0</v>
      </c>
      <c r="T21" s="45" t="s">
        <v>337</v>
      </c>
      <c r="U21" s="46">
        <v>0</v>
      </c>
      <c r="V21" s="45" t="s">
        <v>577</v>
      </c>
      <c r="W21" s="46">
        <v>2</v>
      </c>
      <c r="X21" s="45" t="s">
        <v>577</v>
      </c>
      <c r="Y21" s="46">
        <v>2</v>
      </c>
      <c r="Z21" s="45" t="s">
        <v>577</v>
      </c>
      <c r="AA21" s="46">
        <v>2</v>
      </c>
      <c r="AB21" s="45" t="s">
        <v>579</v>
      </c>
      <c r="AC21" s="40">
        <v>1.5</v>
      </c>
      <c r="AD21" s="45" t="s">
        <v>337</v>
      </c>
      <c r="AE21" s="46">
        <v>0</v>
      </c>
      <c r="AF21" s="45" t="s">
        <v>577</v>
      </c>
      <c r="AG21" s="46">
        <v>2</v>
      </c>
      <c r="AH21" s="45" t="s">
        <v>337</v>
      </c>
      <c r="AI21" s="46">
        <v>0</v>
      </c>
      <c r="AJ21" s="45" t="s">
        <v>337</v>
      </c>
      <c r="AK21" s="46">
        <v>0</v>
      </c>
      <c r="AL21" s="45" t="s">
        <v>337</v>
      </c>
      <c r="AM21" s="46">
        <v>0</v>
      </c>
      <c r="AN21" s="45" t="s">
        <v>577</v>
      </c>
      <c r="AO21" s="46">
        <v>2</v>
      </c>
      <c r="AP21" s="45" t="s">
        <v>577</v>
      </c>
      <c r="AQ21" s="46">
        <v>2</v>
      </c>
      <c r="AR21" s="45" t="s">
        <v>337</v>
      </c>
      <c r="AS21" s="46">
        <v>0</v>
      </c>
      <c r="AT21" s="45" t="s">
        <v>337</v>
      </c>
      <c r="AU21" s="46">
        <v>0</v>
      </c>
    </row>
    <row r="22" ht="52.2" customHeight="1" spans="1:47">
      <c r="A22" s="37"/>
      <c r="B22" s="42" t="s">
        <v>344</v>
      </c>
      <c r="C22" s="42" t="s">
        <v>345</v>
      </c>
      <c r="D22" s="43" t="s">
        <v>346</v>
      </c>
      <c r="E22" s="44">
        <v>2</v>
      </c>
      <c r="F22" s="45" t="s">
        <v>337</v>
      </c>
      <c r="G22" s="46">
        <v>0</v>
      </c>
      <c r="H22" s="45" t="s">
        <v>337</v>
      </c>
      <c r="I22" s="46">
        <v>0</v>
      </c>
      <c r="J22" s="45" t="s">
        <v>337</v>
      </c>
      <c r="K22" s="46">
        <v>0</v>
      </c>
      <c r="L22" s="45" t="s">
        <v>337</v>
      </c>
      <c r="M22" s="46">
        <v>0</v>
      </c>
      <c r="N22" s="45" t="s">
        <v>337</v>
      </c>
      <c r="O22" s="46">
        <v>0</v>
      </c>
      <c r="P22" s="45" t="s">
        <v>337</v>
      </c>
      <c r="Q22" s="46">
        <v>0</v>
      </c>
      <c r="R22" s="45" t="s">
        <v>337</v>
      </c>
      <c r="S22" s="46">
        <v>0</v>
      </c>
      <c r="T22" s="45" t="s">
        <v>337</v>
      </c>
      <c r="U22" s="46">
        <v>0</v>
      </c>
      <c r="V22" s="45" t="s">
        <v>337</v>
      </c>
      <c r="W22" s="46">
        <v>0</v>
      </c>
      <c r="X22" s="45" t="s">
        <v>337</v>
      </c>
      <c r="Y22" s="46">
        <v>0</v>
      </c>
      <c r="Z22" s="45" t="s">
        <v>337</v>
      </c>
      <c r="AA22" s="46">
        <v>0</v>
      </c>
      <c r="AB22" s="45" t="s">
        <v>337</v>
      </c>
      <c r="AC22" s="40">
        <v>0</v>
      </c>
      <c r="AD22" s="45" t="s">
        <v>337</v>
      </c>
      <c r="AE22" s="46">
        <v>0</v>
      </c>
      <c r="AF22" s="45" t="s">
        <v>347</v>
      </c>
      <c r="AG22" s="46">
        <v>1</v>
      </c>
      <c r="AH22" s="45" t="s">
        <v>337</v>
      </c>
      <c r="AI22" s="46">
        <v>0</v>
      </c>
      <c r="AJ22" s="45" t="s">
        <v>337</v>
      </c>
      <c r="AK22" s="46">
        <v>0</v>
      </c>
      <c r="AL22" s="45" t="s">
        <v>337</v>
      </c>
      <c r="AM22" s="46">
        <v>0</v>
      </c>
      <c r="AN22" s="45" t="s">
        <v>337</v>
      </c>
      <c r="AO22" s="46">
        <v>0</v>
      </c>
      <c r="AP22" s="45" t="s">
        <v>337</v>
      </c>
      <c r="AQ22" s="46">
        <v>0</v>
      </c>
      <c r="AR22" s="45" t="s">
        <v>337</v>
      </c>
      <c r="AS22" s="46">
        <v>0</v>
      </c>
      <c r="AT22" s="45" t="s">
        <v>337</v>
      </c>
      <c r="AU22" s="46">
        <v>0</v>
      </c>
    </row>
    <row r="23" ht="30.6" customHeight="1" spans="1:47">
      <c r="A23" s="53" t="s">
        <v>348</v>
      </c>
      <c r="B23" s="37"/>
      <c r="C23" s="37"/>
      <c r="D23" s="37"/>
      <c r="E23" s="37">
        <f>SUM(E5:E22)</f>
        <v>100</v>
      </c>
      <c r="F23" s="60"/>
      <c r="G23" s="37">
        <f>SUM(G5:G22)</f>
        <v>85</v>
      </c>
      <c r="H23" s="39"/>
      <c r="I23" s="37">
        <f>SUM(I5:I22)</f>
        <v>98.5</v>
      </c>
      <c r="J23" s="60"/>
      <c r="K23" s="37">
        <f>SUM(K5:K22)</f>
        <v>90</v>
      </c>
      <c r="L23" s="60"/>
      <c r="M23" s="37">
        <f>SUM(M5:M22)</f>
        <v>85.5</v>
      </c>
      <c r="N23" s="60"/>
      <c r="O23" s="37">
        <f>SUM(O5:O22)</f>
        <v>97</v>
      </c>
      <c r="P23" s="60"/>
      <c r="Q23" s="37">
        <f>SUM(Q5:Q22)</f>
        <v>93</v>
      </c>
      <c r="R23" s="60"/>
      <c r="S23" s="37">
        <f>SUM(S5:S22)</f>
        <v>77.5</v>
      </c>
      <c r="T23" s="60"/>
      <c r="U23" s="37">
        <f>SUM(U5:U22)</f>
        <v>82</v>
      </c>
      <c r="V23" s="60"/>
      <c r="W23" s="37">
        <f>SUM(W5:W22)</f>
        <v>80.8</v>
      </c>
      <c r="X23" s="60"/>
      <c r="Y23" s="37">
        <f>SUM(Y5:Y22)</f>
        <v>94</v>
      </c>
      <c r="Z23" s="60"/>
      <c r="AA23" s="37">
        <f>SUM(AA5:AA22)</f>
        <v>88</v>
      </c>
      <c r="AB23" s="60"/>
      <c r="AC23" s="37">
        <f>SUM(AC5:AC22)</f>
        <v>91</v>
      </c>
      <c r="AD23" s="60"/>
      <c r="AE23" s="37">
        <f>SUM(AE5:AE22)</f>
        <v>80.5</v>
      </c>
      <c r="AF23" s="60"/>
      <c r="AG23" s="37">
        <f>SUM(AG5:AG22)</f>
        <v>96.3</v>
      </c>
      <c r="AH23" s="60"/>
      <c r="AI23" s="37">
        <f>SUM(AI5:AI22)</f>
        <v>63.7</v>
      </c>
      <c r="AJ23" s="60"/>
      <c r="AK23" s="37">
        <f>SUM(AK5:AK22)</f>
        <v>67.8</v>
      </c>
      <c r="AL23" s="60"/>
      <c r="AM23" s="37">
        <f>SUM(AM5:AM22)</f>
        <v>66</v>
      </c>
      <c r="AN23" s="60"/>
      <c r="AO23" s="37">
        <f>SUM(AO5:AO22)</f>
        <v>88.3</v>
      </c>
      <c r="AP23" s="60"/>
      <c r="AQ23" s="37">
        <f>SUM(AQ5:AQ22)</f>
        <v>87</v>
      </c>
      <c r="AR23" s="60"/>
      <c r="AS23" s="37">
        <f>SUM(AS5:AS22)</f>
        <v>87</v>
      </c>
      <c r="AT23" s="60"/>
      <c r="AU23" s="37">
        <f>SUM(AU5:AU22)</f>
        <v>79.7</v>
      </c>
    </row>
    <row r="24" spans="4:4">
      <c r="D24" s="88"/>
    </row>
    <row r="25" spans="4:4">
      <c r="D25" s="88"/>
    </row>
    <row r="26" spans="4:4">
      <c r="D26" s="88"/>
    </row>
    <row r="27" spans="4:4">
      <c r="D27" s="88"/>
    </row>
    <row r="28" spans="4:4">
      <c r="D28" s="88"/>
    </row>
  </sheetData>
  <mergeCells count="30">
    <mergeCell ref="N1:P1"/>
    <mergeCell ref="R1:S1"/>
    <mergeCell ref="A2:AU2"/>
    <mergeCell ref="A3:E3"/>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J3:AK3"/>
    <mergeCell ref="AL3:AM3"/>
    <mergeCell ref="AN3:AO3"/>
    <mergeCell ref="AP3:AQ3"/>
    <mergeCell ref="AR3:AS3"/>
    <mergeCell ref="AT3:AU3"/>
    <mergeCell ref="B23:D23"/>
    <mergeCell ref="A5:A11"/>
    <mergeCell ref="A12:A17"/>
    <mergeCell ref="A18:A19"/>
    <mergeCell ref="A20:A22"/>
  </mergeCells>
  <pageMargins left="0" right="0" top="0" bottom="0" header="0.31496062992126" footer="0.31496062992126"/>
  <pageSetup paperSize="8" scale="2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AU26"/>
  <sheetViews>
    <sheetView workbookViewId="0">
      <pane xSplit="5" ySplit="4" topLeftCell="F5" activePane="bottomRight" state="frozen"/>
      <selection/>
      <selection pane="topRight"/>
      <selection pane="bottomLeft"/>
      <selection pane="bottomRight" activeCell="H13" sqref="H13"/>
    </sheetView>
  </sheetViews>
  <sheetFormatPr defaultColWidth="9" defaultRowHeight="10.5"/>
  <cols>
    <col min="1" max="1" width="11.6666666666667" style="24" customWidth="1"/>
    <col min="2" max="2" width="11" style="24" customWidth="1"/>
    <col min="3" max="3" width="23.6666666666667" style="24" customWidth="1"/>
    <col min="4" max="4" width="19.5583333333333" style="25" customWidth="1"/>
    <col min="5" max="5" width="5.33333333333333" style="25" customWidth="1"/>
    <col min="6" max="6" width="23.5583333333333" style="25" customWidth="1"/>
    <col min="7" max="7" width="4.775" style="26" customWidth="1"/>
    <col min="8" max="8" width="22.2166666666667" style="25" customWidth="1"/>
    <col min="9" max="9" width="4.775" style="26" customWidth="1"/>
    <col min="10" max="10" width="23.775" style="25" customWidth="1"/>
    <col min="11" max="11" width="4.775" style="26" customWidth="1"/>
    <col min="12" max="12" width="21" style="25" customWidth="1"/>
    <col min="13" max="13" width="4.775" style="26" customWidth="1"/>
    <col min="14" max="14" width="22.1083333333333" style="26" customWidth="1"/>
    <col min="15" max="15" width="4.55833333333333" style="26" customWidth="1"/>
    <col min="16" max="16" width="19.4416666666667" style="26" customWidth="1"/>
    <col min="17" max="17" width="4.33333333333333" style="26" customWidth="1"/>
    <col min="18" max="18" width="23.8833333333333" style="26" customWidth="1"/>
    <col min="19" max="19" width="4.66666666666667" style="26" customWidth="1"/>
    <col min="20" max="20" width="18.2166666666667" style="26" customWidth="1"/>
    <col min="21" max="21" width="5" style="26" customWidth="1"/>
    <col min="22" max="22" width="19.2166666666667" style="26" customWidth="1"/>
    <col min="23" max="23" width="5" style="26" customWidth="1"/>
    <col min="24" max="24" width="18.6666666666667" style="25" customWidth="1"/>
    <col min="25" max="25" width="4.775" style="26" customWidth="1"/>
    <col min="26" max="26" width="18.6666666666667" style="25" customWidth="1"/>
    <col min="27" max="27" width="4.775" style="26" customWidth="1"/>
    <col min="28" max="28" width="18.6666666666667" style="25" customWidth="1"/>
    <col min="29" max="29" width="4.775" style="26" customWidth="1"/>
    <col min="30" max="30" width="18.6666666666667" style="25" customWidth="1"/>
    <col min="31" max="31" width="4.775" style="26" customWidth="1"/>
    <col min="32" max="32" width="18.6666666666667" style="25" customWidth="1"/>
    <col min="33" max="33" width="4.775" style="26" customWidth="1"/>
    <col min="34" max="34" width="18.6666666666667" style="25" customWidth="1"/>
    <col min="35" max="35" width="4.775" style="26" customWidth="1"/>
    <col min="36" max="36" width="21.1083333333333" style="25" customWidth="1"/>
    <col min="37" max="37" width="4.775" style="26" customWidth="1"/>
    <col min="38" max="38" width="20.2166666666667" style="25" customWidth="1"/>
    <col min="39" max="39" width="4.775" style="26" customWidth="1"/>
    <col min="40" max="40" width="18.6666666666667" style="25" customWidth="1"/>
    <col min="41" max="41" width="4.775" style="26" customWidth="1"/>
    <col min="42" max="42" width="18.6666666666667" style="25" customWidth="1"/>
    <col min="43" max="43" width="4.775" style="26" customWidth="1"/>
    <col min="44" max="44" width="18.6666666666667" style="25" customWidth="1"/>
    <col min="45" max="45" width="4.775" style="26" customWidth="1"/>
    <col min="46" max="46" width="18.6666666666667" style="25" customWidth="1"/>
    <col min="47" max="47" width="4.775" style="26" customWidth="1"/>
    <col min="48" max="16384" width="9" style="24"/>
  </cols>
  <sheetData>
    <row r="1" ht="24.6" customHeight="1" spans="1:47">
      <c r="A1" s="27" t="s">
        <v>0</v>
      </c>
      <c r="F1" s="61"/>
      <c r="G1" s="28"/>
      <c r="I1" s="28"/>
      <c r="J1" s="61"/>
      <c r="K1" s="28"/>
      <c r="M1" s="28"/>
      <c r="N1" s="28"/>
      <c r="O1" s="28"/>
      <c r="P1" s="28"/>
      <c r="Q1" s="28"/>
      <c r="R1" s="89"/>
      <c r="S1" s="89"/>
      <c r="T1" s="90"/>
      <c r="U1" s="90"/>
      <c r="V1" s="90"/>
      <c r="W1" s="89"/>
      <c r="X1" s="61"/>
      <c r="Y1" s="28"/>
      <c r="Z1" s="61"/>
      <c r="AA1" s="28"/>
      <c r="AB1" s="61"/>
      <c r="AC1" s="28"/>
      <c r="AD1" s="61"/>
      <c r="AE1" s="28"/>
      <c r="AF1" s="61"/>
      <c r="AG1" s="28"/>
      <c r="AH1" s="61"/>
      <c r="AI1" s="28"/>
      <c r="AJ1" s="61"/>
      <c r="AK1" s="28"/>
      <c r="AL1" s="61"/>
      <c r="AM1" s="28"/>
      <c r="AO1" s="28"/>
      <c r="AP1" s="61"/>
      <c r="AQ1" s="28"/>
      <c r="AS1" s="28"/>
      <c r="AT1" s="61"/>
      <c r="AU1" s="28"/>
    </row>
    <row r="2" s="23" customFormat="1" ht="17.4" customHeight="1" spans="1:47">
      <c r="A2" s="29" t="s">
        <v>18</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row>
    <row r="3" ht="28.95" customHeight="1" spans="1:47">
      <c r="A3" s="30" t="s">
        <v>19</v>
      </c>
      <c r="B3" s="31"/>
      <c r="C3" s="31"/>
      <c r="D3" s="31"/>
      <c r="E3" s="32"/>
      <c r="F3" s="33" t="s">
        <v>20</v>
      </c>
      <c r="G3" s="33"/>
      <c r="H3" s="33" t="s">
        <v>21</v>
      </c>
      <c r="I3" s="33"/>
      <c r="J3" s="33" t="s">
        <v>22</v>
      </c>
      <c r="K3" s="33"/>
      <c r="L3" s="33" t="s">
        <v>23</v>
      </c>
      <c r="M3" s="33"/>
      <c r="N3" s="33" t="s">
        <v>24</v>
      </c>
      <c r="O3" s="33"/>
      <c r="P3" s="33" t="s">
        <v>25</v>
      </c>
      <c r="Q3" s="33"/>
      <c r="R3" s="33" t="s">
        <v>26</v>
      </c>
      <c r="S3" s="33"/>
      <c r="T3" s="33" t="s">
        <v>27</v>
      </c>
      <c r="U3" s="33"/>
      <c r="V3" s="33" t="s">
        <v>28</v>
      </c>
      <c r="W3" s="33"/>
      <c r="X3" s="33" t="s">
        <v>29</v>
      </c>
      <c r="Y3" s="33"/>
      <c r="Z3" s="33" t="s">
        <v>30</v>
      </c>
      <c r="AA3" s="33"/>
      <c r="AB3" s="33" t="s">
        <v>31</v>
      </c>
      <c r="AC3" s="33"/>
      <c r="AD3" s="33" t="s">
        <v>32</v>
      </c>
      <c r="AE3" s="33"/>
      <c r="AF3" s="33" t="s">
        <v>33</v>
      </c>
      <c r="AG3" s="33"/>
      <c r="AH3" s="33" t="s">
        <v>372</v>
      </c>
      <c r="AI3" s="33"/>
      <c r="AJ3" s="33" t="s">
        <v>373</v>
      </c>
      <c r="AK3" s="33"/>
      <c r="AL3" s="83" t="s">
        <v>36</v>
      </c>
      <c r="AM3" s="84"/>
      <c r="AN3" s="33" t="s">
        <v>37</v>
      </c>
      <c r="AO3" s="33"/>
      <c r="AP3" s="33" t="s">
        <v>38</v>
      </c>
      <c r="AQ3" s="33"/>
      <c r="AR3" s="33" t="s">
        <v>39</v>
      </c>
      <c r="AS3" s="33"/>
      <c r="AT3" s="33" t="s">
        <v>40</v>
      </c>
      <c r="AU3" s="33"/>
    </row>
    <row r="4" ht="24.6" customHeight="1" spans="1:47">
      <c r="A4" s="34" t="s">
        <v>41</v>
      </c>
      <c r="B4" s="35" t="s">
        <v>42</v>
      </c>
      <c r="C4" s="35" t="s">
        <v>43</v>
      </c>
      <c r="D4" s="35" t="s">
        <v>44</v>
      </c>
      <c r="E4" s="35" t="s">
        <v>45</v>
      </c>
      <c r="F4" s="36" t="s">
        <v>46</v>
      </c>
      <c r="G4" s="35" t="s">
        <v>47</v>
      </c>
      <c r="H4" s="36" t="s">
        <v>46</v>
      </c>
      <c r="I4" s="35" t="s">
        <v>47</v>
      </c>
      <c r="J4" s="36" t="s">
        <v>46</v>
      </c>
      <c r="K4" s="35" t="s">
        <v>47</v>
      </c>
      <c r="L4" s="36" t="s">
        <v>46</v>
      </c>
      <c r="M4" s="35" t="s">
        <v>47</v>
      </c>
      <c r="N4" s="36" t="s">
        <v>46</v>
      </c>
      <c r="O4" s="35" t="s">
        <v>47</v>
      </c>
      <c r="P4" s="36" t="s">
        <v>46</v>
      </c>
      <c r="Q4" s="35" t="s">
        <v>47</v>
      </c>
      <c r="R4" s="36" t="s">
        <v>46</v>
      </c>
      <c r="S4" s="35" t="s">
        <v>47</v>
      </c>
      <c r="T4" s="36" t="s">
        <v>46</v>
      </c>
      <c r="U4" s="35" t="s">
        <v>47</v>
      </c>
      <c r="V4" s="36" t="s">
        <v>46</v>
      </c>
      <c r="W4" s="35" t="s">
        <v>47</v>
      </c>
      <c r="X4" s="36" t="s">
        <v>46</v>
      </c>
      <c r="Y4" s="35" t="s">
        <v>47</v>
      </c>
      <c r="Z4" s="36" t="s">
        <v>46</v>
      </c>
      <c r="AA4" s="35" t="s">
        <v>47</v>
      </c>
      <c r="AB4" s="36" t="s">
        <v>46</v>
      </c>
      <c r="AC4" s="35" t="s">
        <v>47</v>
      </c>
      <c r="AD4" s="36" t="s">
        <v>46</v>
      </c>
      <c r="AE4" s="35" t="s">
        <v>47</v>
      </c>
      <c r="AF4" s="36" t="s">
        <v>46</v>
      </c>
      <c r="AG4" s="35" t="s">
        <v>47</v>
      </c>
      <c r="AH4" s="36" t="s">
        <v>46</v>
      </c>
      <c r="AI4" s="35" t="s">
        <v>47</v>
      </c>
      <c r="AJ4" s="36" t="s">
        <v>46</v>
      </c>
      <c r="AK4" s="35" t="s">
        <v>47</v>
      </c>
      <c r="AL4" s="36" t="s">
        <v>46</v>
      </c>
      <c r="AM4" s="35" t="s">
        <v>47</v>
      </c>
      <c r="AN4" s="36" t="s">
        <v>46</v>
      </c>
      <c r="AO4" s="35" t="s">
        <v>47</v>
      </c>
      <c r="AP4" s="36" t="s">
        <v>46</v>
      </c>
      <c r="AQ4" s="35" t="s">
        <v>47</v>
      </c>
      <c r="AR4" s="36" t="s">
        <v>46</v>
      </c>
      <c r="AS4" s="35" t="s">
        <v>47</v>
      </c>
      <c r="AT4" s="36" t="s">
        <v>46</v>
      </c>
      <c r="AU4" s="35" t="s">
        <v>47</v>
      </c>
    </row>
    <row r="5" ht="52.2" customHeight="1" spans="1:47">
      <c r="A5" s="37" t="s">
        <v>48</v>
      </c>
      <c r="B5" s="38" t="s">
        <v>49</v>
      </c>
      <c r="C5" s="38" t="s">
        <v>50</v>
      </c>
      <c r="D5" s="38" t="s">
        <v>51</v>
      </c>
      <c r="E5" s="37">
        <v>2</v>
      </c>
      <c r="F5" s="39" t="s">
        <v>378</v>
      </c>
      <c r="G5" s="40">
        <v>2</v>
      </c>
      <c r="H5" s="41" t="s">
        <v>379</v>
      </c>
      <c r="I5" s="40">
        <v>2</v>
      </c>
      <c r="J5" s="41" t="s">
        <v>380</v>
      </c>
      <c r="K5" s="40">
        <v>2</v>
      </c>
      <c r="L5" s="41" t="s">
        <v>381</v>
      </c>
      <c r="M5" s="40">
        <v>2</v>
      </c>
      <c r="N5" s="41" t="s">
        <v>382</v>
      </c>
      <c r="O5" s="40">
        <v>2</v>
      </c>
      <c r="P5" s="41" t="s">
        <v>383</v>
      </c>
      <c r="Q5" s="40">
        <v>1</v>
      </c>
      <c r="R5" s="41" t="s">
        <v>384</v>
      </c>
      <c r="S5" s="40">
        <v>2</v>
      </c>
      <c r="T5" s="41" t="s">
        <v>385</v>
      </c>
      <c r="U5" s="40">
        <v>2</v>
      </c>
      <c r="V5" s="41" t="s">
        <v>386</v>
      </c>
      <c r="W5" s="40">
        <v>2</v>
      </c>
      <c r="X5" s="41" t="s">
        <v>387</v>
      </c>
      <c r="Y5" s="40">
        <v>2</v>
      </c>
      <c r="Z5" s="41" t="s">
        <v>388</v>
      </c>
      <c r="AA5" s="40">
        <v>2</v>
      </c>
      <c r="AB5" s="41" t="s">
        <v>389</v>
      </c>
      <c r="AC5" s="40">
        <v>2</v>
      </c>
      <c r="AD5" s="41" t="s">
        <v>390</v>
      </c>
      <c r="AE5" s="40">
        <v>2</v>
      </c>
      <c r="AF5" s="41" t="s">
        <v>391</v>
      </c>
      <c r="AG5" s="40">
        <v>2</v>
      </c>
      <c r="AH5" s="41" t="s">
        <v>392</v>
      </c>
      <c r="AI5" s="40">
        <v>2</v>
      </c>
      <c r="AJ5" s="41" t="s">
        <v>393</v>
      </c>
      <c r="AK5" s="40">
        <v>2</v>
      </c>
      <c r="AL5" s="41" t="s">
        <v>394</v>
      </c>
      <c r="AM5" s="40">
        <v>2</v>
      </c>
      <c r="AN5" s="41" t="s">
        <v>395</v>
      </c>
      <c r="AO5" s="40">
        <v>2</v>
      </c>
      <c r="AP5" s="41" t="s">
        <v>396</v>
      </c>
      <c r="AQ5" s="40">
        <v>2</v>
      </c>
      <c r="AR5" s="41" t="s">
        <v>397</v>
      </c>
      <c r="AS5" s="40">
        <v>2</v>
      </c>
      <c r="AT5" s="41" t="s">
        <v>398</v>
      </c>
      <c r="AU5" s="40">
        <v>2</v>
      </c>
    </row>
    <row r="6" ht="51.6" customHeight="1" spans="1:47">
      <c r="A6" s="37"/>
      <c r="B6" s="38" t="s">
        <v>73</v>
      </c>
      <c r="C6" s="38" t="s">
        <v>74</v>
      </c>
      <c r="D6" s="38" t="s">
        <v>75</v>
      </c>
      <c r="E6" s="37">
        <v>3</v>
      </c>
      <c r="F6" s="51" t="s">
        <v>74</v>
      </c>
      <c r="G6" s="40">
        <v>3</v>
      </c>
      <c r="H6" s="51" t="s">
        <v>74</v>
      </c>
      <c r="I6" s="40">
        <v>3</v>
      </c>
      <c r="J6" s="51" t="s">
        <v>74</v>
      </c>
      <c r="K6" s="40">
        <v>3</v>
      </c>
      <c r="L6" s="51" t="s">
        <v>74</v>
      </c>
      <c r="M6" s="40">
        <v>3</v>
      </c>
      <c r="N6" s="51" t="s">
        <v>74</v>
      </c>
      <c r="O6" s="40">
        <v>3</v>
      </c>
      <c r="P6" s="41" t="s">
        <v>399</v>
      </c>
      <c r="Q6" s="40">
        <v>3</v>
      </c>
      <c r="R6" s="51" t="s">
        <v>74</v>
      </c>
      <c r="S6" s="40">
        <v>3</v>
      </c>
      <c r="T6" s="51" t="s">
        <v>74</v>
      </c>
      <c r="U6" s="40">
        <v>3</v>
      </c>
      <c r="V6" s="51" t="s">
        <v>74</v>
      </c>
      <c r="W6" s="40">
        <v>3</v>
      </c>
      <c r="X6" s="51" t="s">
        <v>74</v>
      </c>
      <c r="Y6" s="40">
        <v>3</v>
      </c>
      <c r="Z6" s="51" t="s">
        <v>74</v>
      </c>
      <c r="AA6" s="40">
        <v>3</v>
      </c>
      <c r="AB6" s="51" t="s">
        <v>74</v>
      </c>
      <c r="AC6" s="40">
        <v>3</v>
      </c>
      <c r="AD6" s="51" t="s">
        <v>74</v>
      </c>
      <c r="AE6" s="40">
        <v>3</v>
      </c>
      <c r="AF6" s="51" t="s">
        <v>74</v>
      </c>
      <c r="AG6" s="40">
        <v>3</v>
      </c>
      <c r="AH6" s="51" t="s">
        <v>74</v>
      </c>
      <c r="AI6" s="40">
        <v>3</v>
      </c>
      <c r="AJ6" s="51" t="s">
        <v>74</v>
      </c>
      <c r="AK6" s="40">
        <v>3</v>
      </c>
      <c r="AL6" s="51" t="s">
        <v>74</v>
      </c>
      <c r="AM6" s="40">
        <v>3</v>
      </c>
      <c r="AN6" s="51" t="s">
        <v>74</v>
      </c>
      <c r="AO6" s="40">
        <v>3</v>
      </c>
      <c r="AP6" s="51" t="s">
        <v>74</v>
      </c>
      <c r="AQ6" s="40">
        <v>3</v>
      </c>
      <c r="AR6" s="51" t="s">
        <v>74</v>
      </c>
      <c r="AS6" s="40">
        <v>3</v>
      </c>
      <c r="AT6" s="51" t="s">
        <v>74</v>
      </c>
      <c r="AU6" s="40">
        <v>3</v>
      </c>
    </row>
    <row r="7" ht="42.6" customHeight="1" spans="1:47">
      <c r="A7" s="37"/>
      <c r="B7" s="42" t="s">
        <v>78</v>
      </c>
      <c r="C7" s="42" t="s">
        <v>79</v>
      </c>
      <c r="D7" s="43" t="s">
        <v>80</v>
      </c>
      <c r="E7" s="44">
        <v>5</v>
      </c>
      <c r="F7" s="85" t="s">
        <v>79</v>
      </c>
      <c r="G7" s="46">
        <v>5</v>
      </c>
      <c r="H7" s="85" t="s">
        <v>79</v>
      </c>
      <c r="I7" s="46">
        <v>5</v>
      </c>
      <c r="J7" s="85" t="s">
        <v>79</v>
      </c>
      <c r="K7" s="46">
        <v>5</v>
      </c>
      <c r="L7" s="85" t="s">
        <v>79</v>
      </c>
      <c r="M7" s="46">
        <v>5</v>
      </c>
      <c r="N7" s="85" t="s">
        <v>79</v>
      </c>
      <c r="O7" s="46">
        <v>5</v>
      </c>
      <c r="P7" s="85" t="s">
        <v>79</v>
      </c>
      <c r="Q7" s="46">
        <v>5</v>
      </c>
      <c r="R7" s="86" t="s">
        <v>580</v>
      </c>
      <c r="S7" s="46">
        <v>4</v>
      </c>
      <c r="T7" s="85" t="s">
        <v>79</v>
      </c>
      <c r="U7" s="46">
        <v>5</v>
      </c>
      <c r="V7" s="85" t="s">
        <v>79</v>
      </c>
      <c r="W7" s="46">
        <v>5</v>
      </c>
      <c r="X7" s="85" t="s">
        <v>79</v>
      </c>
      <c r="Y7" s="46">
        <v>5</v>
      </c>
      <c r="Z7" s="86" t="s">
        <v>401</v>
      </c>
      <c r="AA7" s="46">
        <v>4</v>
      </c>
      <c r="AB7" s="85" t="s">
        <v>79</v>
      </c>
      <c r="AC7" s="40">
        <v>5</v>
      </c>
      <c r="AD7" s="85" t="s">
        <v>79</v>
      </c>
      <c r="AE7" s="46">
        <v>5</v>
      </c>
      <c r="AF7" s="85" t="s">
        <v>79</v>
      </c>
      <c r="AG7" s="46">
        <v>5</v>
      </c>
      <c r="AH7" s="86" t="s">
        <v>402</v>
      </c>
      <c r="AI7" s="46">
        <v>4</v>
      </c>
      <c r="AJ7" s="86" t="s">
        <v>581</v>
      </c>
      <c r="AK7" s="46">
        <v>5</v>
      </c>
      <c r="AL7" s="86" t="s">
        <v>582</v>
      </c>
      <c r="AM7" s="46">
        <v>3</v>
      </c>
      <c r="AN7" s="86" t="s">
        <v>405</v>
      </c>
      <c r="AO7" s="46">
        <v>4</v>
      </c>
      <c r="AP7" s="85" t="s">
        <v>79</v>
      </c>
      <c r="AQ7" s="46">
        <v>5</v>
      </c>
      <c r="AR7" s="85" t="s">
        <v>79</v>
      </c>
      <c r="AS7" s="46">
        <v>5</v>
      </c>
      <c r="AT7" s="85" t="s">
        <v>79</v>
      </c>
      <c r="AU7" s="46">
        <v>5</v>
      </c>
    </row>
    <row r="8" ht="65.4" customHeight="1" spans="1:47">
      <c r="A8" s="37"/>
      <c r="B8" s="42" t="s">
        <v>88</v>
      </c>
      <c r="C8" s="42" t="s">
        <v>89</v>
      </c>
      <c r="D8" s="43" t="s">
        <v>90</v>
      </c>
      <c r="E8" s="44">
        <v>5</v>
      </c>
      <c r="F8" s="85" t="s">
        <v>89</v>
      </c>
      <c r="G8" s="46">
        <v>5</v>
      </c>
      <c r="H8" s="85" t="s">
        <v>406</v>
      </c>
      <c r="I8" s="46">
        <v>4.5</v>
      </c>
      <c r="J8" s="85" t="s">
        <v>89</v>
      </c>
      <c r="K8" s="46">
        <v>5</v>
      </c>
      <c r="L8" s="85" t="s">
        <v>89</v>
      </c>
      <c r="M8" s="46">
        <v>5</v>
      </c>
      <c r="N8" s="85" t="s">
        <v>89</v>
      </c>
      <c r="O8" s="46">
        <v>5</v>
      </c>
      <c r="P8" s="85" t="s">
        <v>89</v>
      </c>
      <c r="Q8" s="46">
        <v>5</v>
      </c>
      <c r="R8" s="86" t="s">
        <v>407</v>
      </c>
      <c r="S8" s="46">
        <v>3</v>
      </c>
      <c r="T8" s="85" t="s">
        <v>89</v>
      </c>
      <c r="U8" s="46">
        <v>5</v>
      </c>
      <c r="V8" s="85" t="s">
        <v>89</v>
      </c>
      <c r="W8" s="46">
        <v>5</v>
      </c>
      <c r="X8" s="85" t="s">
        <v>89</v>
      </c>
      <c r="Y8" s="46">
        <v>5</v>
      </c>
      <c r="Z8" s="85" t="s">
        <v>89</v>
      </c>
      <c r="AA8" s="46">
        <v>5</v>
      </c>
      <c r="AB8" s="85" t="s">
        <v>89</v>
      </c>
      <c r="AC8" s="40">
        <v>5</v>
      </c>
      <c r="AD8" s="85" t="s">
        <v>89</v>
      </c>
      <c r="AE8" s="46">
        <v>5</v>
      </c>
      <c r="AF8" s="85" t="s">
        <v>89</v>
      </c>
      <c r="AG8" s="46">
        <v>5</v>
      </c>
      <c r="AH8" s="45" t="s">
        <v>583</v>
      </c>
      <c r="AI8" s="46">
        <v>5</v>
      </c>
      <c r="AJ8" s="85" t="s">
        <v>89</v>
      </c>
      <c r="AK8" s="46">
        <v>5</v>
      </c>
      <c r="AL8" s="45" t="s">
        <v>584</v>
      </c>
      <c r="AM8" s="46">
        <v>4</v>
      </c>
      <c r="AN8" s="85" t="s">
        <v>89</v>
      </c>
      <c r="AO8" s="46">
        <v>5</v>
      </c>
      <c r="AP8" s="85" t="s">
        <v>89</v>
      </c>
      <c r="AQ8" s="46">
        <v>5</v>
      </c>
      <c r="AR8" s="85" t="s">
        <v>89</v>
      </c>
      <c r="AS8" s="46">
        <v>5</v>
      </c>
      <c r="AT8" s="85" t="s">
        <v>89</v>
      </c>
      <c r="AU8" s="46">
        <v>5</v>
      </c>
    </row>
    <row r="9" ht="157.8" customHeight="1" spans="1:47">
      <c r="A9" s="37"/>
      <c r="B9" s="42" t="s">
        <v>97</v>
      </c>
      <c r="C9" s="42" t="s">
        <v>98</v>
      </c>
      <c r="D9" s="43" t="s">
        <v>99</v>
      </c>
      <c r="E9" s="44">
        <v>5</v>
      </c>
      <c r="F9" s="45" t="s">
        <v>100</v>
      </c>
      <c r="G9" s="46">
        <v>5</v>
      </c>
      <c r="H9" s="86" t="s">
        <v>101</v>
      </c>
      <c r="I9" s="46">
        <v>5</v>
      </c>
      <c r="J9" s="86" t="s">
        <v>410</v>
      </c>
      <c r="K9" s="46">
        <v>6</v>
      </c>
      <c r="L9" s="86" t="s">
        <v>103</v>
      </c>
      <c r="M9" s="46">
        <v>5</v>
      </c>
      <c r="N9" s="86" t="s">
        <v>411</v>
      </c>
      <c r="O9" s="46">
        <v>7</v>
      </c>
      <c r="P9" s="86" t="s">
        <v>105</v>
      </c>
      <c r="Q9" s="46">
        <v>5</v>
      </c>
      <c r="R9" s="86" t="s">
        <v>106</v>
      </c>
      <c r="S9" s="46">
        <v>5</v>
      </c>
      <c r="T9" s="86" t="s">
        <v>412</v>
      </c>
      <c r="U9" s="46">
        <v>5</v>
      </c>
      <c r="V9" s="86" t="s">
        <v>413</v>
      </c>
      <c r="W9" s="46">
        <v>5</v>
      </c>
      <c r="X9" s="86" t="s">
        <v>414</v>
      </c>
      <c r="Y9" s="46">
        <v>7</v>
      </c>
      <c r="Z9" s="86" t="s">
        <v>415</v>
      </c>
      <c r="AA9" s="46">
        <v>5</v>
      </c>
      <c r="AB9" s="41" t="s">
        <v>416</v>
      </c>
      <c r="AC9" s="40">
        <v>5</v>
      </c>
      <c r="AD9" s="86" t="s">
        <v>417</v>
      </c>
      <c r="AE9" s="46">
        <v>5</v>
      </c>
      <c r="AF9" s="86" t="s">
        <v>418</v>
      </c>
      <c r="AG9" s="46">
        <v>8</v>
      </c>
      <c r="AH9" s="86" t="s">
        <v>419</v>
      </c>
      <c r="AI9" s="46">
        <v>3.5</v>
      </c>
      <c r="AJ9" s="86" t="s">
        <v>585</v>
      </c>
      <c r="AK9" s="46">
        <v>5</v>
      </c>
      <c r="AL9" s="86" t="s">
        <v>116</v>
      </c>
      <c r="AM9" s="46">
        <v>5</v>
      </c>
      <c r="AN9" s="86" t="s">
        <v>117</v>
      </c>
      <c r="AO9" s="46">
        <v>5</v>
      </c>
      <c r="AP9" s="86" t="s">
        <v>118</v>
      </c>
      <c r="AQ9" s="46">
        <v>5</v>
      </c>
      <c r="AR9" s="86" t="s">
        <v>119</v>
      </c>
      <c r="AS9" s="46">
        <v>5</v>
      </c>
      <c r="AT9" s="86" t="s">
        <v>120</v>
      </c>
      <c r="AU9" s="46">
        <v>5</v>
      </c>
    </row>
    <row r="10" ht="63" spans="1:47">
      <c r="A10" s="37"/>
      <c r="B10" s="42" t="s">
        <v>121</v>
      </c>
      <c r="C10" s="42" t="s">
        <v>122</v>
      </c>
      <c r="D10" s="43" t="s">
        <v>123</v>
      </c>
      <c r="E10" s="44">
        <v>5</v>
      </c>
      <c r="F10" s="45" t="s">
        <v>421</v>
      </c>
      <c r="G10" s="46">
        <v>5</v>
      </c>
      <c r="H10" s="86" t="s">
        <v>422</v>
      </c>
      <c r="I10" s="46">
        <v>5</v>
      </c>
      <c r="J10" s="86" t="s">
        <v>423</v>
      </c>
      <c r="K10" s="46">
        <v>5</v>
      </c>
      <c r="L10" s="86" t="s">
        <v>424</v>
      </c>
      <c r="M10" s="46">
        <v>5</v>
      </c>
      <c r="N10" s="86" t="s">
        <v>425</v>
      </c>
      <c r="O10" s="46">
        <v>5</v>
      </c>
      <c r="P10" s="86" t="s">
        <v>425</v>
      </c>
      <c r="Q10" s="46">
        <v>5</v>
      </c>
      <c r="R10" s="86" t="s">
        <v>586</v>
      </c>
      <c r="S10" s="46">
        <v>5</v>
      </c>
      <c r="T10" s="86" t="s">
        <v>427</v>
      </c>
      <c r="U10" s="46">
        <v>5</v>
      </c>
      <c r="V10" s="86" t="s">
        <v>428</v>
      </c>
      <c r="W10" s="46">
        <v>4</v>
      </c>
      <c r="X10" s="86" t="s">
        <v>132</v>
      </c>
      <c r="Y10" s="46">
        <v>5</v>
      </c>
      <c r="Z10" s="86" t="s">
        <v>429</v>
      </c>
      <c r="AA10" s="46">
        <v>4.5</v>
      </c>
      <c r="AB10" s="41" t="s">
        <v>128</v>
      </c>
      <c r="AC10" s="40">
        <v>5</v>
      </c>
      <c r="AD10" s="86" t="s">
        <v>128</v>
      </c>
      <c r="AE10" s="46">
        <v>5</v>
      </c>
      <c r="AF10" s="86" t="s">
        <v>134</v>
      </c>
      <c r="AG10" s="46">
        <v>5</v>
      </c>
      <c r="AH10" s="86" t="s">
        <v>135</v>
      </c>
      <c r="AI10" s="46">
        <v>5</v>
      </c>
      <c r="AJ10" s="86" t="s">
        <v>430</v>
      </c>
      <c r="AK10" s="46">
        <v>5</v>
      </c>
      <c r="AL10" s="39" t="s">
        <v>137</v>
      </c>
      <c r="AM10" s="46">
        <v>5</v>
      </c>
      <c r="AN10" s="86" t="s">
        <v>138</v>
      </c>
      <c r="AO10" s="46">
        <v>5</v>
      </c>
      <c r="AP10" s="86" t="s">
        <v>139</v>
      </c>
      <c r="AQ10" s="46">
        <v>5</v>
      </c>
      <c r="AR10" s="86" t="s">
        <v>140</v>
      </c>
      <c r="AS10" s="46">
        <v>5</v>
      </c>
      <c r="AT10" s="86" t="s">
        <v>141</v>
      </c>
      <c r="AU10" s="46">
        <v>5</v>
      </c>
    </row>
    <row r="11" ht="174" customHeight="1" spans="1:47">
      <c r="A11" s="37"/>
      <c r="B11" s="42" t="s">
        <v>142</v>
      </c>
      <c r="C11" s="42" t="s">
        <v>143</v>
      </c>
      <c r="D11" s="43" t="s">
        <v>144</v>
      </c>
      <c r="E11" s="44">
        <v>10</v>
      </c>
      <c r="F11" s="45" t="s">
        <v>145</v>
      </c>
      <c r="G11" s="46">
        <v>10</v>
      </c>
      <c r="H11" s="86" t="s">
        <v>146</v>
      </c>
      <c r="I11" s="46">
        <v>10</v>
      </c>
      <c r="J11" s="86" t="s">
        <v>146</v>
      </c>
      <c r="K11" s="46">
        <v>10</v>
      </c>
      <c r="L11" s="86" t="s">
        <v>431</v>
      </c>
      <c r="M11" s="46">
        <v>9.5</v>
      </c>
      <c r="N11" s="86" t="s">
        <v>148</v>
      </c>
      <c r="O11" s="46">
        <v>10</v>
      </c>
      <c r="P11" s="86" t="s">
        <v>148</v>
      </c>
      <c r="Q11" s="46">
        <v>10</v>
      </c>
      <c r="R11" s="86" t="s">
        <v>432</v>
      </c>
      <c r="S11" s="46">
        <v>9</v>
      </c>
      <c r="T11" s="86" t="s">
        <v>433</v>
      </c>
      <c r="U11" s="46">
        <v>9.5</v>
      </c>
      <c r="V11" s="86" t="s">
        <v>434</v>
      </c>
      <c r="W11" s="46">
        <v>9.8</v>
      </c>
      <c r="X11" s="86" t="s">
        <v>435</v>
      </c>
      <c r="Y11" s="46">
        <v>9</v>
      </c>
      <c r="Z11" s="86" t="s">
        <v>436</v>
      </c>
      <c r="AA11" s="46">
        <v>9.5</v>
      </c>
      <c r="AB11" s="86" t="s">
        <v>437</v>
      </c>
      <c r="AC11" s="40">
        <v>9.5</v>
      </c>
      <c r="AD11" s="86" t="s">
        <v>438</v>
      </c>
      <c r="AE11" s="46">
        <v>9.5</v>
      </c>
      <c r="AF11" s="86" t="s">
        <v>439</v>
      </c>
      <c r="AG11" s="46">
        <v>9.3</v>
      </c>
      <c r="AH11" s="86" t="s">
        <v>587</v>
      </c>
      <c r="AI11" s="46">
        <v>9.7</v>
      </c>
      <c r="AJ11" s="86" t="s">
        <v>588</v>
      </c>
      <c r="AK11" s="46">
        <v>9.6</v>
      </c>
      <c r="AL11" s="86" t="s">
        <v>442</v>
      </c>
      <c r="AM11" s="46">
        <v>9.5</v>
      </c>
      <c r="AN11" s="86" t="s">
        <v>443</v>
      </c>
      <c r="AO11" s="46">
        <v>9.3</v>
      </c>
      <c r="AP11" s="86" t="s">
        <v>444</v>
      </c>
      <c r="AQ11" s="46">
        <v>10</v>
      </c>
      <c r="AR11" s="86" t="s">
        <v>445</v>
      </c>
      <c r="AS11" s="46">
        <v>10</v>
      </c>
      <c r="AT11" s="86" t="s">
        <v>589</v>
      </c>
      <c r="AU11" s="46">
        <v>9.8</v>
      </c>
    </row>
    <row r="12" ht="198.6" customHeight="1" spans="1:47">
      <c r="A12" s="47" t="s">
        <v>164</v>
      </c>
      <c r="B12" s="38" t="s">
        <v>165</v>
      </c>
      <c r="C12" s="38" t="s">
        <v>447</v>
      </c>
      <c r="D12" s="38" t="s">
        <v>167</v>
      </c>
      <c r="E12" s="37">
        <v>10</v>
      </c>
      <c r="F12" s="39" t="s">
        <v>448</v>
      </c>
      <c r="G12" s="40">
        <v>8</v>
      </c>
      <c r="H12" s="39" t="s">
        <v>449</v>
      </c>
      <c r="I12" s="40">
        <v>10</v>
      </c>
      <c r="J12" s="39" t="s">
        <v>450</v>
      </c>
      <c r="K12" s="40">
        <v>8</v>
      </c>
      <c r="L12" s="39" t="s">
        <v>451</v>
      </c>
      <c r="M12" s="40">
        <v>8</v>
      </c>
      <c r="N12" s="39" t="s">
        <v>452</v>
      </c>
      <c r="O12" s="40">
        <v>10</v>
      </c>
      <c r="P12" s="39" t="s">
        <v>453</v>
      </c>
      <c r="Q12" s="40">
        <v>10</v>
      </c>
      <c r="R12" s="39" t="s">
        <v>590</v>
      </c>
      <c r="S12" s="40">
        <v>10</v>
      </c>
      <c r="T12" s="39" t="s">
        <v>455</v>
      </c>
      <c r="U12" s="40">
        <v>10</v>
      </c>
      <c r="V12" s="39" t="s">
        <v>456</v>
      </c>
      <c r="W12" s="40">
        <v>8</v>
      </c>
      <c r="X12" s="39" t="s">
        <v>457</v>
      </c>
      <c r="Y12" s="40">
        <v>10</v>
      </c>
      <c r="Z12" s="39" t="s">
        <v>458</v>
      </c>
      <c r="AA12" s="40">
        <v>8</v>
      </c>
      <c r="AB12" s="39" t="s">
        <v>459</v>
      </c>
      <c r="AC12" s="40">
        <v>10</v>
      </c>
      <c r="AD12" s="39" t="s">
        <v>460</v>
      </c>
      <c r="AE12" s="40">
        <v>10</v>
      </c>
      <c r="AF12" s="39" t="s">
        <v>461</v>
      </c>
      <c r="AG12" s="40">
        <v>10</v>
      </c>
      <c r="AH12" s="39" t="s">
        <v>591</v>
      </c>
      <c r="AI12" s="40">
        <v>7</v>
      </c>
      <c r="AJ12" s="39" t="s">
        <v>592</v>
      </c>
      <c r="AK12" s="40">
        <v>5.5</v>
      </c>
      <c r="AL12" s="39" t="s">
        <v>464</v>
      </c>
      <c r="AM12" s="40">
        <v>8</v>
      </c>
      <c r="AN12" s="39" t="s">
        <v>465</v>
      </c>
      <c r="AO12" s="40">
        <v>10</v>
      </c>
      <c r="AP12" s="39" t="s">
        <v>466</v>
      </c>
      <c r="AQ12" s="40">
        <v>8</v>
      </c>
      <c r="AR12" s="39" t="s">
        <v>467</v>
      </c>
      <c r="AS12" s="40">
        <v>10</v>
      </c>
      <c r="AT12" s="39" t="s">
        <v>593</v>
      </c>
      <c r="AU12" s="40">
        <v>5.5</v>
      </c>
    </row>
    <row r="13" ht="73.8" customHeight="1" spans="1:47">
      <c r="A13" s="48"/>
      <c r="B13" s="38" t="s">
        <v>189</v>
      </c>
      <c r="C13" s="42" t="s">
        <v>190</v>
      </c>
      <c r="D13" s="38" t="s">
        <v>191</v>
      </c>
      <c r="E13" s="44">
        <v>5</v>
      </c>
      <c r="F13" s="39" t="s">
        <v>469</v>
      </c>
      <c r="G13" s="40">
        <v>4</v>
      </c>
      <c r="H13" s="39" t="s">
        <v>470</v>
      </c>
      <c r="I13" s="46">
        <v>5</v>
      </c>
      <c r="J13" s="39" t="s">
        <v>471</v>
      </c>
      <c r="K13" s="40">
        <v>4</v>
      </c>
      <c r="L13" s="39" t="s">
        <v>472</v>
      </c>
      <c r="M13" s="46">
        <v>5</v>
      </c>
      <c r="N13" s="45" t="s">
        <v>473</v>
      </c>
      <c r="O13" s="46">
        <v>4</v>
      </c>
      <c r="P13" s="45" t="s">
        <v>474</v>
      </c>
      <c r="Q13" s="46">
        <v>4</v>
      </c>
      <c r="R13" s="45" t="s">
        <v>474</v>
      </c>
      <c r="S13" s="46">
        <v>4</v>
      </c>
      <c r="T13" s="45" t="s">
        <v>475</v>
      </c>
      <c r="U13" s="46">
        <v>5</v>
      </c>
      <c r="V13" s="45" t="s">
        <v>476</v>
      </c>
      <c r="W13" s="40">
        <v>4</v>
      </c>
      <c r="X13" s="45" t="s">
        <v>477</v>
      </c>
      <c r="Y13" s="46">
        <v>5</v>
      </c>
      <c r="Z13" s="45" t="s">
        <v>478</v>
      </c>
      <c r="AA13" s="46">
        <v>4</v>
      </c>
      <c r="AB13" s="45" t="s">
        <v>478</v>
      </c>
      <c r="AC13" s="40">
        <v>4</v>
      </c>
      <c r="AD13" s="39" t="s">
        <v>479</v>
      </c>
      <c r="AE13" s="40">
        <v>3</v>
      </c>
      <c r="AF13" s="39" t="s">
        <v>480</v>
      </c>
      <c r="AG13" s="40">
        <v>5</v>
      </c>
      <c r="AH13" s="39" t="s">
        <v>481</v>
      </c>
      <c r="AI13" s="40">
        <v>5</v>
      </c>
      <c r="AJ13" s="39" t="s">
        <v>482</v>
      </c>
      <c r="AK13" s="40">
        <v>5</v>
      </c>
      <c r="AL13" s="39" t="s">
        <v>594</v>
      </c>
      <c r="AM13" s="40">
        <v>4</v>
      </c>
      <c r="AN13" s="39" t="s">
        <v>478</v>
      </c>
      <c r="AO13" s="40">
        <v>4</v>
      </c>
      <c r="AP13" s="39" t="s">
        <v>478</v>
      </c>
      <c r="AQ13" s="40">
        <v>4</v>
      </c>
      <c r="AR13" s="39" t="s">
        <v>484</v>
      </c>
      <c r="AS13" s="40">
        <v>5</v>
      </c>
      <c r="AT13" s="39" t="s">
        <v>476</v>
      </c>
      <c r="AU13" s="40">
        <v>4</v>
      </c>
    </row>
    <row r="14" ht="409.5" spans="1:47">
      <c r="A14" s="48"/>
      <c r="B14" s="49" t="s">
        <v>211</v>
      </c>
      <c r="C14" s="42" t="s">
        <v>212</v>
      </c>
      <c r="D14" s="38" t="s">
        <v>213</v>
      </c>
      <c r="E14" s="44">
        <v>15</v>
      </c>
      <c r="F14" s="39" t="s">
        <v>214</v>
      </c>
      <c r="G14" s="40">
        <v>15</v>
      </c>
      <c r="H14" s="39" t="s">
        <v>485</v>
      </c>
      <c r="I14" s="46">
        <v>15</v>
      </c>
      <c r="J14" s="39" t="s">
        <v>216</v>
      </c>
      <c r="K14" s="40">
        <v>15</v>
      </c>
      <c r="L14" s="39" t="s">
        <v>486</v>
      </c>
      <c r="M14" s="46">
        <v>13</v>
      </c>
      <c r="N14" s="39" t="s">
        <v>487</v>
      </c>
      <c r="O14" s="46">
        <v>14.5</v>
      </c>
      <c r="P14" s="39" t="s">
        <v>487</v>
      </c>
      <c r="Q14" s="46">
        <v>14.5</v>
      </c>
      <c r="R14" s="39" t="s">
        <v>488</v>
      </c>
      <c r="S14" s="46">
        <v>14</v>
      </c>
      <c r="T14" s="45" t="s">
        <v>489</v>
      </c>
      <c r="U14" s="46">
        <v>13</v>
      </c>
      <c r="V14" s="39" t="s">
        <v>595</v>
      </c>
      <c r="W14" s="40">
        <v>13.5</v>
      </c>
      <c r="X14" s="39" t="s">
        <v>222</v>
      </c>
      <c r="Y14" s="46">
        <v>15</v>
      </c>
      <c r="Z14" s="39" t="s">
        <v>223</v>
      </c>
      <c r="AA14" s="46">
        <v>15</v>
      </c>
      <c r="AB14" s="39" t="s">
        <v>224</v>
      </c>
      <c r="AC14" s="40">
        <v>15</v>
      </c>
      <c r="AD14" s="45" t="s">
        <v>596</v>
      </c>
      <c r="AE14" s="40">
        <v>12.5</v>
      </c>
      <c r="AF14" s="39" t="s">
        <v>226</v>
      </c>
      <c r="AG14" s="40">
        <v>15</v>
      </c>
      <c r="AH14" s="39" t="s">
        <v>597</v>
      </c>
      <c r="AI14" s="40">
        <v>13</v>
      </c>
      <c r="AJ14" s="39" t="s">
        <v>598</v>
      </c>
      <c r="AK14" s="40">
        <v>13</v>
      </c>
      <c r="AL14" s="39" t="s">
        <v>599</v>
      </c>
      <c r="AM14" s="40">
        <v>14</v>
      </c>
      <c r="AN14" s="39" t="s">
        <v>230</v>
      </c>
      <c r="AO14" s="40">
        <v>15</v>
      </c>
      <c r="AP14" s="39" t="s">
        <v>231</v>
      </c>
      <c r="AQ14" s="40">
        <v>15</v>
      </c>
      <c r="AR14" s="45" t="s">
        <v>495</v>
      </c>
      <c r="AS14" s="40">
        <v>14</v>
      </c>
      <c r="AT14" s="45" t="s">
        <v>496</v>
      </c>
      <c r="AU14" s="40">
        <v>13</v>
      </c>
    </row>
    <row r="15" ht="118.2" customHeight="1" spans="1:47">
      <c r="A15" s="48"/>
      <c r="B15" s="49" t="s">
        <v>234</v>
      </c>
      <c r="C15" s="42" t="s">
        <v>235</v>
      </c>
      <c r="D15" s="38" t="s">
        <v>236</v>
      </c>
      <c r="E15" s="44">
        <v>5</v>
      </c>
      <c r="F15" s="39" t="s">
        <v>497</v>
      </c>
      <c r="G15" s="40">
        <v>4.5</v>
      </c>
      <c r="H15" s="39" t="s">
        <v>498</v>
      </c>
      <c r="I15" s="46">
        <v>4.5</v>
      </c>
      <c r="J15" s="39" t="s">
        <v>499</v>
      </c>
      <c r="K15" s="40">
        <v>5</v>
      </c>
      <c r="L15" s="39" t="s">
        <v>500</v>
      </c>
      <c r="M15" s="46">
        <v>4.5</v>
      </c>
      <c r="N15" s="39" t="s">
        <v>501</v>
      </c>
      <c r="O15" s="46">
        <v>4.5</v>
      </c>
      <c r="P15" s="39" t="s">
        <v>501</v>
      </c>
      <c r="Q15" s="46">
        <v>4.5</v>
      </c>
      <c r="R15" s="39" t="s">
        <v>502</v>
      </c>
      <c r="S15" s="46">
        <v>5</v>
      </c>
      <c r="T15" s="39" t="s">
        <v>503</v>
      </c>
      <c r="U15" s="46">
        <v>4.5</v>
      </c>
      <c r="V15" s="39" t="s">
        <v>504</v>
      </c>
      <c r="W15" s="40">
        <v>4.5</v>
      </c>
      <c r="X15" s="39" t="s">
        <v>505</v>
      </c>
      <c r="Y15" s="46">
        <v>5</v>
      </c>
      <c r="Z15" s="39" t="s">
        <v>506</v>
      </c>
      <c r="AA15" s="46">
        <v>5</v>
      </c>
      <c r="AB15" s="39" t="s">
        <v>507</v>
      </c>
      <c r="AC15" s="40">
        <v>5</v>
      </c>
      <c r="AD15" s="39" t="s">
        <v>508</v>
      </c>
      <c r="AE15" s="40">
        <v>4.5</v>
      </c>
      <c r="AF15" s="39" t="s">
        <v>249</v>
      </c>
      <c r="AG15" s="40">
        <v>5</v>
      </c>
      <c r="AH15" s="39" t="s">
        <v>509</v>
      </c>
      <c r="AI15" s="40">
        <v>4.5</v>
      </c>
      <c r="AJ15" s="39" t="s">
        <v>510</v>
      </c>
      <c r="AK15" s="40">
        <v>4.5</v>
      </c>
      <c r="AL15" s="39" t="s">
        <v>511</v>
      </c>
      <c r="AM15" s="40">
        <v>4.5</v>
      </c>
      <c r="AN15" s="39" t="s">
        <v>512</v>
      </c>
      <c r="AO15" s="40">
        <v>4.5</v>
      </c>
      <c r="AP15" s="39" t="s">
        <v>513</v>
      </c>
      <c r="AQ15" s="40">
        <v>4.5</v>
      </c>
      <c r="AR15" s="39" t="s">
        <v>514</v>
      </c>
      <c r="AS15" s="40">
        <v>4.5</v>
      </c>
      <c r="AT15" s="39" t="s">
        <v>515</v>
      </c>
      <c r="AU15" s="40">
        <v>4.5</v>
      </c>
    </row>
    <row r="16" ht="129.6" customHeight="1" spans="1:47">
      <c r="A16" s="48"/>
      <c r="B16" s="49" t="s">
        <v>257</v>
      </c>
      <c r="C16" s="42" t="s">
        <v>258</v>
      </c>
      <c r="D16" s="38" t="s">
        <v>259</v>
      </c>
      <c r="E16" s="44">
        <v>5</v>
      </c>
      <c r="F16" s="39" t="s">
        <v>516</v>
      </c>
      <c r="G16" s="40">
        <v>4.5</v>
      </c>
      <c r="H16" s="39" t="s">
        <v>517</v>
      </c>
      <c r="I16" s="46">
        <v>4.5</v>
      </c>
      <c r="J16" s="39" t="s">
        <v>518</v>
      </c>
      <c r="K16" s="40">
        <v>5</v>
      </c>
      <c r="L16" s="39" t="s">
        <v>519</v>
      </c>
      <c r="M16" s="46">
        <v>4.5</v>
      </c>
      <c r="N16" s="39" t="s">
        <v>520</v>
      </c>
      <c r="O16" s="46">
        <v>5</v>
      </c>
      <c r="P16" s="39" t="s">
        <v>520</v>
      </c>
      <c r="Q16" s="46">
        <v>5</v>
      </c>
      <c r="R16" s="39" t="s">
        <v>521</v>
      </c>
      <c r="S16" s="46">
        <v>4.5</v>
      </c>
      <c r="T16" s="39" t="s">
        <v>522</v>
      </c>
      <c r="U16" s="46">
        <v>3.5</v>
      </c>
      <c r="V16" s="39" t="s">
        <v>523</v>
      </c>
      <c r="W16" s="40">
        <v>4.5</v>
      </c>
      <c r="X16" s="39" t="s">
        <v>524</v>
      </c>
      <c r="Y16" s="46">
        <v>5</v>
      </c>
      <c r="Z16" s="39" t="s">
        <v>525</v>
      </c>
      <c r="AA16" s="46">
        <v>5</v>
      </c>
      <c r="AB16" s="39" t="s">
        <v>526</v>
      </c>
      <c r="AC16" s="40">
        <v>5</v>
      </c>
      <c r="AD16" s="39" t="s">
        <v>527</v>
      </c>
      <c r="AE16" s="40">
        <v>4.5</v>
      </c>
      <c r="AF16" s="39" t="s">
        <v>528</v>
      </c>
      <c r="AG16" s="40">
        <v>5</v>
      </c>
      <c r="AH16" s="39" t="s">
        <v>529</v>
      </c>
      <c r="AI16" s="40">
        <v>4.5</v>
      </c>
      <c r="AJ16" s="39" t="s">
        <v>530</v>
      </c>
      <c r="AK16" s="40">
        <v>4.5</v>
      </c>
      <c r="AL16" s="39" t="s">
        <v>531</v>
      </c>
      <c r="AM16" s="40">
        <v>4.5</v>
      </c>
      <c r="AN16" s="39" t="s">
        <v>532</v>
      </c>
      <c r="AO16" s="40">
        <v>4.5</v>
      </c>
      <c r="AP16" s="39" t="s">
        <v>533</v>
      </c>
      <c r="AQ16" s="40">
        <v>4.5</v>
      </c>
      <c r="AR16" s="39" t="s">
        <v>534</v>
      </c>
      <c r="AS16" s="40">
        <v>4.5</v>
      </c>
      <c r="AT16" s="39" t="s">
        <v>535</v>
      </c>
      <c r="AU16" s="40">
        <v>4.5</v>
      </c>
    </row>
    <row r="17" ht="193.8" customHeight="1" spans="1:47">
      <c r="A17" s="48"/>
      <c r="B17" s="49" t="s">
        <v>280</v>
      </c>
      <c r="C17" s="50" t="s">
        <v>281</v>
      </c>
      <c r="D17" s="38" t="s">
        <v>282</v>
      </c>
      <c r="E17" s="37">
        <v>8</v>
      </c>
      <c r="F17" s="51" t="s">
        <v>536</v>
      </c>
      <c r="G17" s="40">
        <v>6</v>
      </c>
      <c r="H17" s="51" t="s">
        <v>537</v>
      </c>
      <c r="I17" s="40">
        <v>8</v>
      </c>
      <c r="J17" s="51" t="s">
        <v>538</v>
      </c>
      <c r="K17" s="40">
        <v>8</v>
      </c>
      <c r="L17" s="51" t="s">
        <v>539</v>
      </c>
      <c r="M17" s="40">
        <v>8</v>
      </c>
      <c r="N17" s="51" t="s">
        <v>540</v>
      </c>
      <c r="O17" s="40">
        <v>8</v>
      </c>
      <c r="P17" s="51" t="s">
        <v>540</v>
      </c>
      <c r="Q17" s="40">
        <v>8</v>
      </c>
      <c r="R17" s="51" t="s">
        <v>600</v>
      </c>
      <c r="S17" s="40">
        <v>6</v>
      </c>
      <c r="T17" s="51" t="s">
        <v>542</v>
      </c>
      <c r="U17" s="40">
        <v>3.5</v>
      </c>
      <c r="V17" s="51" t="s">
        <v>543</v>
      </c>
      <c r="W17" s="40">
        <v>4</v>
      </c>
      <c r="X17" s="51" t="s">
        <v>544</v>
      </c>
      <c r="Y17" s="40">
        <v>8</v>
      </c>
      <c r="Z17" s="51" t="s">
        <v>544</v>
      </c>
      <c r="AA17" s="40">
        <v>8</v>
      </c>
      <c r="AB17" s="51" t="s">
        <v>545</v>
      </c>
      <c r="AC17" s="40">
        <v>8</v>
      </c>
      <c r="AD17" s="51" t="s">
        <v>546</v>
      </c>
      <c r="AE17" s="40">
        <v>4</v>
      </c>
      <c r="AF17" s="51" t="s">
        <v>547</v>
      </c>
      <c r="AG17" s="40">
        <v>8</v>
      </c>
      <c r="AH17" s="51" t="s">
        <v>601</v>
      </c>
      <c r="AI17" s="40">
        <v>7</v>
      </c>
      <c r="AJ17" s="51" t="s">
        <v>602</v>
      </c>
      <c r="AK17" s="40">
        <v>6</v>
      </c>
      <c r="AL17" s="51" t="s">
        <v>603</v>
      </c>
      <c r="AM17" s="40">
        <v>6.5</v>
      </c>
      <c r="AN17" s="51" t="s">
        <v>551</v>
      </c>
      <c r="AO17" s="40">
        <v>7</v>
      </c>
      <c r="AP17" s="51" t="s">
        <v>552</v>
      </c>
      <c r="AQ17" s="40">
        <v>8</v>
      </c>
      <c r="AR17" s="51" t="s">
        <v>553</v>
      </c>
      <c r="AS17" s="40">
        <v>6</v>
      </c>
      <c r="AT17" s="51" t="s">
        <v>554</v>
      </c>
      <c r="AU17" s="40">
        <v>8</v>
      </c>
    </row>
    <row r="18" ht="91.8" customHeight="1" spans="1:47">
      <c r="A18" s="37" t="s">
        <v>302</v>
      </c>
      <c r="B18" s="42" t="s">
        <v>303</v>
      </c>
      <c r="C18" s="42" t="s">
        <v>304</v>
      </c>
      <c r="D18" s="43" t="s">
        <v>305</v>
      </c>
      <c r="E18" s="44">
        <v>3</v>
      </c>
      <c r="F18" s="45" t="s">
        <v>555</v>
      </c>
      <c r="G18" s="40">
        <v>3</v>
      </c>
      <c r="H18" s="45" t="s">
        <v>556</v>
      </c>
      <c r="I18" s="46">
        <v>3</v>
      </c>
      <c r="J18" s="45" t="s">
        <v>557</v>
      </c>
      <c r="K18" s="46">
        <v>2</v>
      </c>
      <c r="L18" s="45" t="s">
        <v>558</v>
      </c>
      <c r="M18" s="46">
        <v>3</v>
      </c>
      <c r="N18" s="45" t="s">
        <v>556</v>
      </c>
      <c r="O18" s="46">
        <v>3</v>
      </c>
      <c r="P18" s="45" t="s">
        <v>559</v>
      </c>
      <c r="Q18" s="46">
        <v>3</v>
      </c>
      <c r="R18" s="45" t="s">
        <v>556</v>
      </c>
      <c r="S18" s="46">
        <v>3</v>
      </c>
      <c r="T18" s="45" t="s">
        <v>560</v>
      </c>
      <c r="U18" s="46">
        <v>3</v>
      </c>
      <c r="V18" s="45" t="s">
        <v>561</v>
      </c>
      <c r="W18" s="46">
        <v>3</v>
      </c>
      <c r="X18" s="45" t="s">
        <v>562</v>
      </c>
      <c r="Y18" s="46">
        <v>3</v>
      </c>
      <c r="Z18" s="45" t="s">
        <v>563</v>
      </c>
      <c r="AA18" s="46">
        <v>3</v>
      </c>
      <c r="AB18" s="45" t="s">
        <v>564</v>
      </c>
      <c r="AC18" s="40">
        <v>3</v>
      </c>
      <c r="AD18" s="45" t="s">
        <v>565</v>
      </c>
      <c r="AE18" s="40">
        <v>3</v>
      </c>
      <c r="AF18" s="45" t="s">
        <v>556</v>
      </c>
      <c r="AG18" s="40">
        <v>3</v>
      </c>
      <c r="AH18" s="45" t="s">
        <v>566</v>
      </c>
      <c r="AI18" s="46">
        <v>3</v>
      </c>
      <c r="AJ18" s="45" t="s">
        <v>567</v>
      </c>
      <c r="AK18" s="46">
        <v>3</v>
      </c>
      <c r="AL18" s="45" t="s">
        <v>568</v>
      </c>
      <c r="AM18" s="46">
        <v>3</v>
      </c>
      <c r="AN18" s="45" t="s">
        <v>556</v>
      </c>
      <c r="AO18" s="46">
        <v>3</v>
      </c>
      <c r="AP18" s="45" t="s">
        <v>569</v>
      </c>
      <c r="AQ18" s="46">
        <v>2</v>
      </c>
      <c r="AR18" s="45" t="s">
        <v>556</v>
      </c>
      <c r="AS18" s="46">
        <v>3</v>
      </c>
      <c r="AT18" s="45" t="s">
        <v>570</v>
      </c>
      <c r="AU18" s="46">
        <v>3</v>
      </c>
    </row>
    <row r="19" ht="64.2" customHeight="1" spans="1:47">
      <c r="A19" s="37"/>
      <c r="B19" s="38" t="s">
        <v>307</v>
      </c>
      <c r="C19" s="38" t="s">
        <v>308</v>
      </c>
      <c r="D19" s="38" t="s">
        <v>309</v>
      </c>
      <c r="E19" s="37">
        <v>2</v>
      </c>
      <c r="F19" s="87" t="s">
        <v>310</v>
      </c>
      <c r="G19" s="40">
        <v>2</v>
      </c>
      <c r="H19" s="87" t="s">
        <v>310</v>
      </c>
      <c r="I19" s="40">
        <v>2</v>
      </c>
      <c r="J19" s="87" t="s">
        <v>310</v>
      </c>
      <c r="K19" s="40">
        <v>2</v>
      </c>
      <c r="L19" s="87" t="s">
        <v>310</v>
      </c>
      <c r="M19" s="40">
        <v>2</v>
      </c>
      <c r="N19" s="87" t="s">
        <v>310</v>
      </c>
      <c r="O19" s="40">
        <v>2</v>
      </c>
      <c r="P19" s="87" t="s">
        <v>310</v>
      </c>
      <c r="Q19" s="40">
        <v>2</v>
      </c>
      <c r="R19" s="87" t="s">
        <v>310</v>
      </c>
      <c r="S19" s="40">
        <v>2</v>
      </c>
      <c r="T19" s="87" t="s">
        <v>310</v>
      </c>
      <c r="U19" s="40">
        <v>2</v>
      </c>
      <c r="V19" s="87" t="s">
        <v>310</v>
      </c>
      <c r="W19" s="40">
        <v>2</v>
      </c>
      <c r="X19" s="87" t="s">
        <v>310</v>
      </c>
      <c r="Y19" s="40">
        <v>2</v>
      </c>
      <c r="Z19" s="87" t="s">
        <v>310</v>
      </c>
      <c r="AA19" s="40">
        <v>2</v>
      </c>
      <c r="AB19" s="87" t="s">
        <v>310</v>
      </c>
      <c r="AC19" s="40">
        <v>2</v>
      </c>
      <c r="AD19" s="87" t="s">
        <v>310</v>
      </c>
      <c r="AE19" s="40">
        <v>2</v>
      </c>
      <c r="AF19" s="87" t="s">
        <v>310</v>
      </c>
      <c r="AG19" s="40">
        <v>2</v>
      </c>
      <c r="AH19" s="87" t="s">
        <v>310</v>
      </c>
      <c r="AI19" s="40">
        <v>2</v>
      </c>
      <c r="AJ19" s="87" t="s">
        <v>310</v>
      </c>
      <c r="AK19" s="40">
        <v>2</v>
      </c>
      <c r="AL19" s="87" t="s">
        <v>310</v>
      </c>
      <c r="AM19" s="40">
        <v>2</v>
      </c>
      <c r="AN19" s="87" t="s">
        <v>310</v>
      </c>
      <c r="AO19" s="40">
        <v>2</v>
      </c>
      <c r="AP19" s="87" t="s">
        <v>310</v>
      </c>
      <c r="AQ19" s="40">
        <v>2</v>
      </c>
      <c r="AR19" s="87" t="s">
        <v>310</v>
      </c>
      <c r="AS19" s="40">
        <v>2</v>
      </c>
      <c r="AT19" s="87" t="s">
        <v>310</v>
      </c>
      <c r="AU19" s="40">
        <v>2</v>
      </c>
    </row>
    <row r="20" ht="65.4" customHeight="1" spans="1:47">
      <c r="A20" s="37" t="s">
        <v>311</v>
      </c>
      <c r="B20" s="42" t="s">
        <v>312</v>
      </c>
      <c r="C20" s="42" t="s">
        <v>313</v>
      </c>
      <c r="D20" s="43" t="s">
        <v>314</v>
      </c>
      <c r="E20" s="44">
        <v>5</v>
      </c>
      <c r="F20" s="45" t="s">
        <v>571</v>
      </c>
      <c r="G20" s="46">
        <v>3</v>
      </c>
      <c r="H20" s="45" t="s">
        <v>572</v>
      </c>
      <c r="I20" s="46">
        <v>10</v>
      </c>
      <c r="J20" s="45" t="s">
        <v>573</v>
      </c>
      <c r="K20" s="46">
        <v>3</v>
      </c>
      <c r="L20" s="45" t="s">
        <v>318</v>
      </c>
      <c r="M20" s="46">
        <v>3</v>
      </c>
      <c r="N20" s="45" t="s">
        <v>604</v>
      </c>
      <c r="O20" s="46">
        <v>4</v>
      </c>
      <c r="P20" s="45" t="s">
        <v>320</v>
      </c>
      <c r="Q20" s="46">
        <v>3</v>
      </c>
      <c r="R20" s="45" t="s">
        <v>575</v>
      </c>
      <c r="S20" s="46">
        <v>1</v>
      </c>
      <c r="T20" s="45" t="s">
        <v>576</v>
      </c>
      <c r="U20" s="46">
        <v>3</v>
      </c>
      <c r="V20" s="45" t="s">
        <v>323</v>
      </c>
      <c r="W20" s="46">
        <v>2</v>
      </c>
      <c r="X20" s="45" t="s">
        <v>324</v>
      </c>
      <c r="Y20" s="46">
        <v>3</v>
      </c>
      <c r="Z20" s="45" t="s">
        <v>325</v>
      </c>
      <c r="AA20" s="46">
        <v>3</v>
      </c>
      <c r="AB20" s="45" t="s">
        <v>326</v>
      </c>
      <c r="AC20" s="40">
        <v>3</v>
      </c>
      <c r="AD20" s="45" t="s">
        <v>576</v>
      </c>
      <c r="AE20" s="46">
        <v>3</v>
      </c>
      <c r="AF20" s="45" t="s">
        <v>327</v>
      </c>
      <c r="AG20" s="46">
        <v>3</v>
      </c>
      <c r="AH20" s="45" t="s">
        <v>605</v>
      </c>
      <c r="AI20" s="46">
        <v>2</v>
      </c>
      <c r="AJ20" s="45" t="s">
        <v>606</v>
      </c>
      <c r="AK20" s="46">
        <v>2</v>
      </c>
      <c r="AL20" s="45" t="s">
        <v>607</v>
      </c>
      <c r="AM20" s="46">
        <v>2</v>
      </c>
      <c r="AN20" s="45" t="s">
        <v>331</v>
      </c>
      <c r="AO20" s="46">
        <v>3</v>
      </c>
      <c r="AP20" s="45" t="s">
        <v>608</v>
      </c>
      <c r="AQ20" s="46">
        <v>2.5</v>
      </c>
      <c r="AR20" s="45" t="s">
        <v>576</v>
      </c>
      <c r="AS20" s="46">
        <v>3</v>
      </c>
      <c r="AT20" s="45" t="s">
        <v>333</v>
      </c>
      <c r="AU20" s="46">
        <v>1</v>
      </c>
    </row>
    <row r="21" ht="57" customHeight="1" spans="1:47">
      <c r="A21" s="37"/>
      <c r="B21" s="42" t="s">
        <v>334</v>
      </c>
      <c r="C21" s="42" t="s">
        <v>335</v>
      </c>
      <c r="D21" s="43" t="s">
        <v>336</v>
      </c>
      <c r="E21" s="44">
        <v>5</v>
      </c>
      <c r="F21" s="45" t="s">
        <v>337</v>
      </c>
      <c r="G21" s="46">
        <v>0</v>
      </c>
      <c r="H21" s="45" t="s">
        <v>577</v>
      </c>
      <c r="I21" s="46">
        <v>2</v>
      </c>
      <c r="J21" s="45" t="s">
        <v>577</v>
      </c>
      <c r="K21" s="46">
        <v>2</v>
      </c>
      <c r="L21" s="45" t="s">
        <v>337</v>
      </c>
      <c r="M21" s="46">
        <v>0</v>
      </c>
      <c r="N21" s="45" t="s">
        <v>578</v>
      </c>
      <c r="O21" s="46">
        <v>5</v>
      </c>
      <c r="P21" s="45" t="s">
        <v>340</v>
      </c>
      <c r="Q21" s="46">
        <v>5</v>
      </c>
      <c r="R21" s="45" t="s">
        <v>337</v>
      </c>
      <c r="S21" s="46">
        <v>0</v>
      </c>
      <c r="T21" s="45" t="s">
        <v>337</v>
      </c>
      <c r="U21" s="46">
        <v>0</v>
      </c>
      <c r="V21" s="45" t="s">
        <v>577</v>
      </c>
      <c r="W21" s="46">
        <v>2</v>
      </c>
      <c r="X21" s="45" t="s">
        <v>577</v>
      </c>
      <c r="Y21" s="46">
        <v>2</v>
      </c>
      <c r="Z21" s="45" t="s">
        <v>577</v>
      </c>
      <c r="AA21" s="46">
        <v>2</v>
      </c>
      <c r="AB21" s="45" t="s">
        <v>579</v>
      </c>
      <c r="AC21" s="40">
        <v>1.5</v>
      </c>
      <c r="AD21" s="45" t="s">
        <v>337</v>
      </c>
      <c r="AE21" s="46">
        <v>0</v>
      </c>
      <c r="AF21" s="45" t="s">
        <v>577</v>
      </c>
      <c r="AG21" s="46">
        <v>2</v>
      </c>
      <c r="AH21" s="45" t="s">
        <v>337</v>
      </c>
      <c r="AI21" s="46">
        <v>0</v>
      </c>
      <c r="AJ21" s="45" t="s">
        <v>337</v>
      </c>
      <c r="AK21" s="46">
        <v>0</v>
      </c>
      <c r="AL21" s="45" t="s">
        <v>337</v>
      </c>
      <c r="AM21" s="46">
        <v>0</v>
      </c>
      <c r="AN21" s="45" t="s">
        <v>577</v>
      </c>
      <c r="AO21" s="46">
        <v>2</v>
      </c>
      <c r="AP21" s="45" t="s">
        <v>577</v>
      </c>
      <c r="AQ21" s="46">
        <v>2</v>
      </c>
      <c r="AR21" s="45" t="s">
        <v>337</v>
      </c>
      <c r="AS21" s="46">
        <v>0</v>
      </c>
      <c r="AT21" s="45" t="s">
        <v>337</v>
      </c>
      <c r="AU21" s="46">
        <v>0</v>
      </c>
    </row>
    <row r="22" ht="52.2" customHeight="1" spans="1:47">
      <c r="A22" s="37"/>
      <c r="B22" s="42" t="s">
        <v>344</v>
      </c>
      <c r="C22" s="42" t="s">
        <v>345</v>
      </c>
      <c r="D22" s="43" t="s">
        <v>346</v>
      </c>
      <c r="E22" s="44">
        <v>2</v>
      </c>
      <c r="F22" s="45" t="s">
        <v>337</v>
      </c>
      <c r="G22" s="46">
        <v>0</v>
      </c>
      <c r="H22" s="45" t="s">
        <v>337</v>
      </c>
      <c r="I22" s="46">
        <v>0</v>
      </c>
      <c r="J22" s="45" t="s">
        <v>337</v>
      </c>
      <c r="K22" s="46">
        <v>0</v>
      </c>
      <c r="L22" s="45" t="s">
        <v>337</v>
      </c>
      <c r="M22" s="46">
        <v>0</v>
      </c>
      <c r="N22" s="45" t="s">
        <v>337</v>
      </c>
      <c r="O22" s="46">
        <v>0</v>
      </c>
      <c r="P22" s="45" t="s">
        <v>337</v>
      </c>
      <c r="Q22" s="46">
        <v>0</v>
      </c>
      <c r="R22" s="45" t="s">
        <v>337</v>
      </c>
      <c r="S22" s="46">
        <v>0</v>
      </c>
      <c r="T22" s="45" t="s">
        <v>337</v>
      </c>
      <c r="U22" s="46">
        <v>0</v>
      </c>
      <c r="V22" s="45" t="s">
        <v>337</v>
      </c>
      <c r="W22" s="46">
        <v>0</v>
      </c>
      <c r="X22" s="45" t="s">
        <v>337</v>
      </c>
      <c r="Y22" s="46">
        <v>0</v>
      </c>
      <c r="Z22" s="45" t="s">
        <v>337</v>
      </c>
      <c r="AA22" s="46">
        <v>0</v>
      </c>
      <c r="AB22" s="45" t="s">
        <v>337</v>
      </c>
      <c r="AC22" s="40">
        <v>0</v>
      </c>
      <c r="AD22" s="45" t="s">
        <v>337</v>
      </c>
      <c r="AE22" s="46">
        <v>0</v>
      </c>
      <c r="AF22" s="45" t="s">
        <v>347</v>
      </c>
      <c r="AG22" s="46">
        <v>1</v>
      </c>
      <c r="AH22" s="45" t="s">
        <v>337</v>
      </c>
      <c r="AI22" s="46">
        <v>0</v>
      </c>
      <c r="AJ22" s="45" t="s">
        <v>337</v>
      </c>
      <c r="AK22" s="46">
        <v>0</v>
      </c>
      <c r="AL22" s="45" t="s">
        <v>337</v>
      </c>
      <c r="AM22" s="46">
        <v>0</v>
      </c>
      <c r="AN22" s="45" t="s">
        <v>337</v>
      </c>
      <c r="AO22" s="46">
        <v>0</v>
      </c>
      <c r="AP22" s="45" t="s">
        <v>337</v>
      </c>
      <c r="AQ22" s="46">
        <v>0</v>
      </c>
      <c r="AR22" s="45" t="s">
        <v>337</v>
      </c>
      <c r="AS22" s="46">
        <v>0</v>
      </c>
      <c r="AT22" s="45" t="s">
        <v>337</v>
      </c>
      <c r="AU22" s="46"/>
    </row>
    <row r="23" ht="30.6" customHeight="1" spans="1:47">
      <c r="A23" s="53" t="s">
        <v>348</v>
      </c>
      <c r="B23" s="37"/>
      <c r="C23" s="37"/>
      <c r="D23" s="37"/>
      <c r="E23" s="37">
        <f>SUM(E5:E22)</f>
        <v>100</v>
      </c>
      <c r="F23" s="60"/>
      <c r="G23" s="37">
        <f>SUM(G5:G22)</f>
        <v>85</v>
      </c>
      <c r="H23" s="39"/>
      <c r="I23" s="37">
        <f>SUM(I5:I22)</f>
        <v>98.5</v>
      </c>
      <c r="J23" s="60"/>
      <c r="K23" s="37">
        <f>SUM(K5:K22)</f>
        <v>90</v>
      </c>
      <c r="L23" s="60"/>
      <c r="M23" s="37">
        <f>SUM(M5:M22)</f>
        <v>85.5</v>
      </c>
      <c r="N23" s="60"/>
      <c r="O23" s="37">
        <f>SUM(O5:O22)</f>
        <v>97</v>
      </c>
      <c r="P23" s="60"/>
      <c r="Q23" s="37">
        <f>SUM(Q5:Q22)</f>
        <v>93</v>
      </c>
      <c r="R23" s="60"/>
      <c r="S23" s="37">
        <f>SUM(S5:S22)</f>
        <v>80.5</v>
      </c>
      <c r="T23" s="60"/>
      <c r="U23" s="37">
        <f>SUM(U5:U22)</f>
        <v>82</v>
      </c>
      <c r="V23" s="60"/>
      <c r="W23" s="37">
        <f>SUM(W5:W22)</f>
        <v>81.3</v>
      </c>
      <c r="X23" s="60"/>
      <c r="Y23" s="37">
        <f>SUM(Y5:Y22)</f>
        <v>94</v>
      </c>
      <c r="Z23" s="60"/>
      <c r="AA23" s="37">
        <f>SUM(AA5:AA22)</f>
        <v>88</v>
      </c>
      <c r="AB23" s="60"/>
      <c r="AC23" s="37">
        <f>SUM(AC5:AC22)</f>
        <v>91</v>
      </c>
      <c r="AD23" s="60"/>
      <c r="AE23" s="37">
        <f>SUM(AE5:AE22)</f>
        <v>81</v>
      </c>
      <c r="AF23" s="60"/>
      <c r="AG23" s="37">
        <f>SUM(AG5:AG22)</f>
        <v>96.3</v>
      </c>
      <c r="AH23" s="60"/>
      <c r="AI23" s="37">
        <f>SUM(AI5:AI22)</f>
        <v>80.2</v>
      </c>
      <c r="AJ23" s="60"/>
      <c r="AK23" s="37">
        <f>SUM(AK5:AK22)</f>
        <v>80.1</v>
      </c>
      <c r="AL23" s="60"/>
      <c r="AM23" s="37">
        <f>SUM(AM5:AM22)</f>
        <v>80</v>
      </c>
      <c r="AN23" s="60"/>
      <c r="AO23" s="37">
        <f>SUM(AO5:AO22)</f>
        <v>88.3</v>
      </c>
      <c r="AP23" s="60"/>
      <c r="AQ23" s="37">
        <f>SUM(AQ5:AQ22)</f>
        <v>87.5</v>
      </c>
      <c r="AR23" s="60"/>
      <c r="AS23" s="37">
        <f>SUM(AS5:AS22)</f>
        <v>87</v>
      </c>
      <c r="AT23" s="60"/>
      <c r="AU23" s="37">
        <f>SUM(AU5:AU22)</f>
        <v>80.3</v>
      </c>
    </row>
    <row r="24" spans="4:4">
      <c r="D24" s="88"/>
    </row>
    <row r="25" spans="4:4">
      <c r="D25" s="88"/>
    </row>
    <row r="26" spans="4:4">
      <c r="D26" s="88"/>
    </row>
  </sheetData>
  <mergeCells count="30">
    <mergeCell ref="N1:P1"/>
    <mergeCell ref="R1:S1"/>
    <mergeCell ref="A2:AU2"/>
    <mergeCell ref="A3:E3"/>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J3:AK3"/>
    <mergeCell ref="AL3:AM3"/>
    <mergeCell ref="AN3:AO3"/>
    <mergeCell ref="AP3:AQ3"/>
    <mergeCell ref="AR3:AS3"/>
    <mergeCell ref="AT3:AU3"/>
    <mergeCell ref="B23:D23"/>
    <mergeCell ref="A5:A11"/>
    <mergeCell ref="A12:A17"/>
    <mergeCell ref="A18:A19"/>
    <mergeCell ref="A20:A2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AR6"/>
  <sheetViews>
    <sheetView topLeftCell="Y1" workbookViewId="0">
      <selection activeCell="AQ2" sqref="AQ2:AQ5"/>
    </sheetView>
  </sheetViews>
  <sheetFormatPr defaultColWidth="9" defaultRowHeight="13.5" outlineLevelRow="5"/>
  <sheetData>
    <row r="1" ht="33" customHeight="1" spans="3:44">
      <c r="C1" s="33" t="s">
        <v>20</v>
      </c>
      <c r="D1" s="33"/>
      <c r="E1" s="33" t="s">
        <v>21</v>
      </c>
      <c r="F1" s="33"/>
      <c r="G1" s="33" t="s">
        <v>22</v>
      </c>
      <c r="H1" s="33"/>
      <c r="I1" s="33" t="s">
        <v>23</v>
      </c>
      <c r="J1" s="33"/>
      <c r="K1" s="33" t="s">
        <v>24</v>
      </c>
      <c r="L1" s="33"/>
      <c r="M1" s="33" t="s">
        <v>25</v>
      </c>
      <c r="N1" s="33"/>
      <c r="O1" s="33" t="s">
        <v>26</v>
      </c>
      <c r="P1" s="33"/>
      <c r="Q1" s="33" t="s">
        <v>27</v>
      </c>
      <c r="R1" s="33"/>
      <c r="S1" s="33" t="s">
        <v>28</v>
      </c>
      <c r="T1" s="33"/>
      <c r="U1" s="33" t="s">
        <v>29</v>
      </c>
      <c r="V1" s="33"/>
      <c r="W1" s="33" t="s">
        <v>30</v>
      </c>
      <c r="X1" s="33"/>
      <c r="Y1" s="33" t="s">
        <v>31</v>
      </c>
      <c r="Z1" s="33"/>
      <c r="AA1" s="33" t="s">
        <v>32</v>
      </c>
      <c r="AB1" s="33"/>
      <c r="AC1" s="33" t="s">
        <v>33</v>
      </c>
      <c r="AD1" s="33"/>
      <c r="AE1" s="33" t="s">
        <v>34</v>
      </c>
      <c r="AF1" s="33"/>
      <c r="AG1" s="33" t="s">
        <v>35</v>
      </c>
      <c r="AH1" s="33"/>
      <c r="AI1" s="83" t="s">
        <v>36</v>
      </c>
      <c r="AJ1" s="84"/>
      <c r="AK1" s="33" t="s">
        <v>37</v>
      </c>
      <c r="AL1" s="33"/>
      <c r="AM1" s="33" t="s">
        <v>38</v>
      </c>
      <c r="AN1" s="33"/>
      <c r="AO1" s="33" t="s">
        <v>39</v>
      </c>
      <c r="AP1" s="33"/>
      <c r="AQ1" s="33" t="s">
        <v>40</v>
      </c>
      <c r="AR1" s="33"/>
    </row>
    <row r="2" spans="3:43">
      <c r="C2">
        <f>SUM(初稿打分!G5:G11)</f>
        <v>35</v>
      </c>
      <c r="D2">
        <f>SUM(初稿打分!H5:H11)</f>
        <v>0</v>
      </c>
      <c r="E2">
        <f>SUM(初稿打分!I5:I11)</f>
        <v>34.5</v>
      </c>
      <c r="F2">
        <f>SUM(初稿打分!J5:J11)</f>
        <v>0</v>
      </c>
      <c r="G2">
        <f>SUM(初稿打分!K5:K11)</f>
        <v>36</v>
      </c>
      <c r="H2">
        <f>SUM(初稿打分!L5:L11)</f>
        <v>0</v>
      </c>
      <c r="I2">
        <f>SUM(初稿打分!M5:M11)</f>
        <v>34.5</v>
      </c>
      <c r="J2">
        <f>SUM(初稿打分!N5:N11)</f>
        <v>0</v>
      </c>
      <c r="K2">
        <f>SUM(初稿打分!O5:O11)</f>
        <v>37</v>
      </c>
      <c r="L2">
        <f>SUM(初稿打分!P5:P11)</f>
        <v>0</v>
      </c>
      <c r="M2">
        <f>SUM(初稿打分!Q5:Q11)</f>
        <v>34</v>
      </c>
      <c r="N2">
        <f>SUM(初稿打分!R5:R11)</f>
        <v>0</v>
      </c>
      <c r="O2">
        <f>SUM(初稿打分!S5:S11)</f>
        <v>30</v>
      </c>
      <c r="P2">
        <f>SUM(初稿打分!T5:T11)</f>
        <v>0</v>
      </c>
      <c r="Q2">
        <f>SUM(初稿打分!U5:U11)</f>
        <v>34.5</v>
      </c>
      <c r="R2">
        <f>SUM(初稿打分!V5:V11)</f>
        <v>0</v>
      </c>
      <c r="S2">
        <f>SUM(初稿打分!W5:W11)</f>
        <v>33.8</v>
      </c>
      <c r="T2">
        <f>SUM(初稿打分!X5:X11)</f>
        <v>0</v>
      </c>
      <c r="U2">
        <f>SUM(初稿打分!Y5:Y11)</f>
        <v>36</v>
      </c>
      <c r="V2">
        <f>SUM(初稿打分!Z5:Z11)</f>
        <v>0</v>
      </c>
      <c r="W2">
        <f>SUM(初稿打分!AA5:AA11)</f>
        <v>33</v>
      </c>
      <c r="X2">
        <f>SUM(初稿打分!AB5:AB11)</f>
        <v>0</v>
      </c>
      <c r="Y2">
        <f>SUM(初稿打分!AC5:AC11)</f>
        <v>34.5</v>
      </c>
      <c r="Z2">
        <f>SUM(初稿打分!AD5:AD11)</f>
        <v>0</v>
      </c>
      <c r="AA2">
        <f>SUM(初稿打分!AE5:AE11)</f>
        <v>34.5</v>
      </c>
      <c r="AB2">
        <f>SUM(初稿打分!AF5:AF11)</f>
        <v>0</v>
      </c>
      <c r="AC2">
        <f>SUM(初稿打分!AG5:AG11)</f>
        <v>37.3</v>
      </c>
      <c r="AD2">
        <f>SUM(初稿打分!AH5:AH11)</f>
        <v>0</v>
      </c>
      <c r="AE2">
        <f>SUM(初稿打分!AI5:AI11)</f>
        <v>27.7</v>
      </c>
      <c r="AF2">
        <f>SUM(初稿打分!AJ5:AJ11)</f>
        <v>0</v>
      </c>
      <c r="AG2">
        <f>SUM(初稿打分!AK5:AK11)</f>
        <v>31.8</v>
      </c>
      <c r="AH2">
        <f>SUM(初稿打分!AL5:AL11)</f>
        <v>0</v>
      </c>
      <c r="AI2">
        <f>SUM(初稿打分!AM5:AM11)</f>
        <v>28.5</v>
      </c>
      <c r="AJ2">
        <f>SUM(初稿打分!AN5:AN11)</f>
        <v>0</v>
      </c>
      <c r="AK2">
        <f>SUM(初稿打分!AO5:AO11)</f>
        <v>33.3</v>
      </c>
      <c r="AL2">
        <f>SUM(初稿打分!AP5:AP11)</f>
        <v>0</v>
      </c>
      <c r="AM2">
        <f>SUM(初稿打分!AQ5:AQ11)</f>
        <v>35</v>
      </c>
      <c r="AN2">
        <f>SUM(初稿打分!AR5:AR11)</f>
        <v>0</v>
      </c>
      <c r="AO2">
        <f>SUM(初稿打分!AS5:AS11)</f>
        <v>35</v>
      </c>
      <c r="AP2">
        <f>SUM(初稿打分!AT5:AT11)</f>
        <v>0</v>
      </c>
      <c r="AQ2">
        <f>SUM(初稿打分!AU5:AU11)</f>
        <v>34.2</v>
      </c>
    </row>
    <row r="3" spans="3:43">
      <c r="C3">
        <f>SUM(初稿打分!G12:G17)</f>
        <v>42</v>
      </c>
      <c r="D3">
        <f>SUM(初稿打分!H12:H17)</f>
        <v>0</v>
      </c>
      <c r="E3">
        <f>SUM(初稿打分!I12:I17)</f>
        <v>47</v>
      </c>
      <c r="F3">
        <f>SUM(初稿打分!J12:J17)</f>
        <v>0</v>
      </c>
      <c r="G3">
        <f>SUM(初稿打分!K12:K17)</f>
        <v>45</v>
      </c>
      <c r="H3">
        <f>SUM(初稿打分!L12:L17)</f>
        <v>0</v>
      </c>
      <c r="I3">
        <f>SUM(初稿打分!M12:M17)</f>
        <v>43</v>
      </c>
      <c r="J3">
        <f>SUM(初稿打分!N12:N17)</f>
        <v>0</v>
      </c>
      <c r="K3">
        <f>SUM(初稿打分!O12:O17)</f>
        <v>46</v>
      </c>
      <c r="L3">
        <f>SUM(初稿打分!P12:P17)</f>
        <v>0</v>
      </c>
      <c r="M3">
        <f>SUM(初稿打分!Q12:Q17)</f>
        <v>46</v>
      </c>
      <c r="N3">
        <f>SUM(初稿打分!R12:R17)</f>
        <v>0</v>
      </c>
      <c r="O3">
        <f>SUM(初稿打分!S12:S17)</f>
        <v>41.5</v>
      </c>
      <c r="P3">
        <f>SUM(初稿打分!T12:T17)</f>
        <v>0</v>
      </c>
      <c r="Q3">
        <f>SUM(初稿打分!U12:U17)</f>
        <v>39.5</v>
      </c>
      <c r="R3">
        <f>SUM(初稿打分!V12:V17)</f>
        <v>0</v>
      </c>
      <c r="S3">
        <f>SUM(初稿打分!W12:W17)</f>
        <v>38</v>
      </c>
      <c r="T3">
        <f>SUM(初稿打分!X12:X17)</f>
        <v>0</v>
      </c>
      <c r="U3">
        <f>SUM(初稿打分!Y12:Y17)</f>
        <v>48</v>
      </c>
      <c r="V3">
        <f>SUM(初稿打分!Z12:Z17)</f>
        <v>0</v>
      </c>
      <c r="W3">
        <f>SUM(初稿打分!AA12:AA17)</f>
        <v>45</v>
      </c>
      <c r="X3">
        <f>SUM(初稿打分!AB12:AB17)</f>
        <v>0</v>
      </c>
      <c r="Y3">
        <f>SUM(初稿打分!AC12:AC17)</f>
        <v>47</v>
      </c>
      <c r="Z3">
        <f>SUM(初稿打分!AD12:AD17)</f>
        <v>0</v>
      </c>
      <c r="AA3">
        <f>SUM(初稿打分!AE12:AE17)</f>
        <v>38</v>
      </c>
      <c r="AB3">
        <f>SUM(初稿打分!AF12:AF17)</f>
        <v>0</v>
      </c>
      <c r="AC3">
        <f>SUM(初稿打分!AG12:AG17)</f>
        <v>48</v>
      </c>
      <c r="AD3">
        <f>SUM(初稿打分!AH12:AH17)</f>
        <v>0</v>
      </c>
      <c r="AE3">
        <f>SUM(初稿打分!AI12:AI17)</f>
        <v>30</v>
      </c>
      <c r="AF3">
        <f>SUM(初稿打分!AJ12:AJ17)</f>
        <v>0</v>
      </c>
      <c r="AG3">
        <f>SUM(初稿打分!AK12:AK17)</f>
        <v>31</v>
      </c>
      <c r="AH3">
        <f>SUM(初稿打分!AL12:AL17)</f>
        <v>0</v>
      </c>
      <c r="AI3">
        <f>SUM(初稿打分!AM12:AM17)</f>
        <v>31.5</v>
      </c>
      <c r="AJ3">
        <f>SUM(初稿打分!AN12:AN17)</f>
        <v>0</v>
      </c>
      <c r="AK3">
        <f>SUM(初稿打分!AO12:AO17)</f>
        <v>45</v>
      </c>
      <c r="AL3">
        <f>SUM(初稿打分!AP12:AP17)</f>
        <v>0</v>
      </c>
      <c r="AM3">
        <f>SUM(初稿打分!AQ12:AQ17)</f>
        <v>44</v>
      </c>
      <c r="AN3">
        <f>SUM(初稿打分!AR12:AR17)</f>
        <v>0</v>
      </c>
      <c r="AO3">
        <f>SUM(初稿打分!AS12:AS17)</f>
        <v>44</v>
      </c>
      <c r="AP3">
        <f>SUM(初稿打分!AT12:AT17)</f>
        <v>0</v>
      </c>
      <c r="AQ3">
        <f>SUM(初稿打分!AU12:AU17)</f>
        <v>39.5</v>
      </c>
    </row>
    <row r="4" spans="3:43">
      <c r="C4">
        <f>SUM(初稿打分!G18:G19)</f>
        <v>5</v>
      </c>
      <c r="D4">
        <f>SUM(初稿打分!H18:H19)</f>
        <v>0</v>
      </c>
      <c r="E4">
        <f>SUM(初稿打分!I18:I19)</f>
        <v>5</v>
      </c>
      <c r="F4">
        <f>SUM(初稿打分!J18:J19)</f>
        <v>0</v>
      </c>
      <c r="G4">
        <f>SUM(初稿打分!K18:K19)</f>
        <v>4</v>
      </c>
      <c r="H4">
        <f>SUM(初稿打分!L18:L19)</f>
        <v>0</v>
      </c>
      <c r="I4">
        <f>SUM(初稿打分!M18:M19)</f>
        <v>5</v>
      </c>
      <c r="J4">
        <f>SUM(初稿打分!N18:N19)</f>
        <v>0</v>
      </c>
      <c r="K4">
        <f>SUM(初稿打分!O18:O19)</f>
        <v>5</v>
      </c>
      <c r="L4">
        <f>SUM(初稿打分!P18:P19)</f>
        <v>0</v>
      </c>
      <c r="M4">
        <f>SUM(初稿打分!Q18:Q19)</f>
        <v>5</v>
      </c>
      <c r="N4">
        <f>SUM(初稿打分!R18:R19)</f>
        <v>0</v>
      </c>
      <c r="O4">
        <f>SUM(初稿打分!S18:S19)</f>
        <v>5</v>
      </c>
      <c r="P4">
        <f>SUM(初稿打分!T18:T19)</f>
        <v>0</v>
      </c>
      <c r="Q4">
        <f>SUM(初稿打分!U18:U19)</f>
        <v>5</v>
      </c>
      <c r="R4">
        <f>SUM(初稿打分!V18:V19)</f>
        <v>0</v>
      </c>
      <c r="S4">
        <f>SUM(初稿打分!W18:W19)</f>
        <v>5</v>
      </c>
      <c r="T4">
        <f>SUM(初稿打分!X18:X19)</f>
        <v>0</v>
      </c>
      <c r="U4">
        <f>SUM(初稿打分!Y18:Y19)</f>
        <v>5</v>
      </c>
      <c r="V4">
        <f>SUM(初稿打分!Z18:Z19)</f>
        <v>0</v>
      </c>
      <c r="W4">
        <f>SUM(初稿打分!AA18:AA19)</f>
        <v>5</v>
      </c>
      <c r="X4">
        <f>SUM(初稿打分!AB18:AB19)</f>
        <v>0</v>
      </c>
      <c r="Y4">
        <f>SUM(初稿打分!AC18:AC19)</f>
        <v>5</v>
      </c>
      <c r="Z4">
        <f>SUM(初稿打分!AD18:AD19)</f>
        <v>0</v>
      </c>
      <c r="AA4">
        <f>SUM(初稿打分!AE18:AE19)</f>
        <v>5</v>
      </c>
      <c r="AB4">
        <f>SUM(初稿打分!AF18:AF19)</f>
        <v>0</v>
      </c>
      <c r="AC4">
        <f>SUM(初稿打分!AG18:AG19)</f>
        <v>5</v>
      </c>
      <c r="AD4">
        <f>SUM(初稿打分!AH18:AH19)</f>
        <v>0</v>
      </c>
      <c r="AE4">
        <f>SUM(初稿打分!AI18:AI19)</f>
        <v>5</v>
      </c>
      <c r="AF4">
        <f>SUM(初稿打分!AJ18:AJ19)</f>
        <v>0</v>
      </c>
      <c r="AG4">
        <f>SUM(初稿打分!AK18:AK19)</f>
        <v>5</v>
      </c>
      <c r="AH4">
        <f>SUM(初稿打分!AL18:AL19)</f>
        <v>0</v>
      </c>
      <c r="AI4">
        <f>SUM(初稿打分!AM18:AM19)</f>
        <v>5</v>
      </c>
      <c r="AJ4">
        <f>SUM(初稿打分!AN18:AN19)</f>
        <v>0</v>
      </c>
      <c r="AK4">
        <f>SUM(初稿打分!AO18:AO19)</f>
        <v>5</v>
      </c>
      <c r="AL4">
        <f>SUM(初稿打分!AP18:AP19)</f>
        <v>0</v>
      </c>
      <c r="AM4">
        <f>SUM(初稿打分!AQ18:AQ19)</f>
        <v>4</v>
      </c>
      <c r="AN4">
        <f>SUM(初稿打分!AR18:AR19)</f>
        <v>0</v>
      </c>
      <c r="AO4">
        <f>SUM(初稿打分!AS18:AS19)</f>
        <v>5</v>
      </c>
      <c r="AP4">
        <f>SUM(初稿打分!AT18:AT19)</f>
        <v>0</v>
      </c>
      <c r="AQ4">
        <f>SUM(初稿打分!AU18:AU19)</f>
        <v>5</v>
      </c>
    </row>
    <row r="5" spans="3:43">
      <c r="C5">
        <f>SUM(初稿打分!G20:G22)</f>
        <v>3</v>
      </c>
      <c r="D5">
        <f>SUM(初稿打分!H20:H22)</f>
        <v>0</v>
      </c>
      <c r="E5">
        <f>SUM(初稿打分!I20:I22)</f>
        <v>12</v>
      </c>
      <c r="F5">
        <f>SUM(初稿打分!J20:J22)</f>
        <v>0</v>
      </c>
      <c r="G5">
        <f>SUM(初稿打分!K20:K22)</f>
        <v>5</v>
      </c>
      <c r="H5">
        <f>SUM(初稿打分!L20:L22)</f>
        <v>0</v>
      </c>
      <c r="I5">
        <f>SUM(初稿打分!M20:M22)</f>
        <v>3</v>
      </c>
      <c r="J5">
        <f>SUM(初稿打分!N20:N22)</f>
        <v>0</v>
      </c>
      <c r="K5">
        <f>SUM(初稿打分!O20:O22)</f>
        <v>9</v>
      </c>
      <c r="L5">
        <f>SUM(初稿打分!P20:P22)</f>
        <v>0</v>
      </c>
      <c r="M5">
        <f>SUM(初稿打分!Q20:Q22)</f>
        <v>8</v>
      </c>
      <c r="N5">
        <f>SUM(初稿打分!R20:R22)</f>
        <v>0</v>
      </c>
      <c r="O5">
        <f>SUM(初稿打分!S20:S22)</f>
        <v>1</v>
      </c>
      <c r="P5">
        <f>SUM(初稿打分!T20:T22)</f>
        <v>0</v>
      </c>
      <c r="Q5">
        <f>SUM(初稿打分!U20:U22)</f>
        <v>3</v>
      </c>
      <c r="R5">
        <f>SUM(初稿打分!V20:V22)</f>
        <v>0</v>
      </c>
      <c r="S5">
        <f>SUM(初稿打分!W20:W22)</f>
        <v>4</v>
      </c>
      <c r="T5">
        <f>SUM(初稿打分!X20:X22)</f>
        <v>0</v>
      </c>
      <c r="U5">
        <f>SUM(初稿打分!Y20:Y22)</f>
        <v>5</v>
      </c>
      <c r="V5">
        <f>SUM(初稿打分!Z20:Z22)</f>
        <v>0</v>
      </c>
      <c r="W5">
        <f>SUM(初稿打分!AA20:AA22)</f>
        <v>5</v>
      </c>
      <c r="X5">
        <f>SUM(初稿打分!AB20:AB22)</f>
        <v>0</v>
      </c>
      <c r="Y5">
        <f>SUM(初稿打分!AC20:AC22)</f>
        <v>4.5</v>
      </c>
      <c r="Z5">
        <f>SUM(初稿打分!AD20:AD22)</f>
        <v>0</v>
      </c>
      <c r="AA5">
        <f>SUM(初稿打分!AE20:AE22)</f>
        <v>3</v>
      </c>
      <c r="AB5">
        <f>SUM(初稿打分!AF20:AF22)</f>
        <v>0</v>
      </c>
      <c r="AC5">
        <f>SUM(初稿打分!AG20:AG22)</f>
        <v>6</v>
      </c>
      <c r="AD5">
        <f>SUM(初稿打分!AH20:AH22)</f>
        <v>0</v>
      </c>
      <c r="AE5">
        <f>SUM(初稿打分!AI20:AI22)</f>
        <v>1</v>
      </c>
      <c r="AF5">
        <f>SUM(初稿打分!AJ20:AJ22)</f>
        <v>0</v>
      </c>
      <c r="AG5">
        <f>SUM(初稿打分!AK20:AK22)</f>
        <v>0</v>
      </c>
      <c r="AH5">
        <f>SUM(初稿打分!AL20:AL22)</f>
        <v>0</v>
      </c>
      <c r="AI5">
        <f>SUM(初稿打分!AM20:AM22)</f>
        <v>1</v>
      </c>
      <c r="AJ5">
        <f>SUM(初稿打分!AN20:AN22)</f>
        <v>0</v>
      </c>
      <c r="AK5">
        <f>SUM(初稿打分!AO20:AO22)</f>
        <v>5</v>
      </c>
      <c r="AL5">
        <f>SUM(初稿打分!AP20:AP22)</f>
        <v>0</v>
      </c>
      <c r="AM5">
        <f>SUM(初稿打分!AQ20:AQ22)</f>
        <v>4</v>
      </c>
      <c r="AN5">
        <f>SUM(初稿打分!AR20:AR22)</f>
        <v>0</v>
      </c>
      <c r="AO5">
        <f>SUM(初稿打分!AS20:AS22)</f>
        <v>3</v>
      </c>
      <c r="AP5">
        <f>SUM(初稿打分!AT20:AT22)</f>
        <v>0</v>
      </c>
      <c r="AQ5">
        <f>SUM(初稿打分!AU20:AU22)</f>
        <v>1</v>
      </c>
    </row>
    <row r="6" spans="3:43">
      <c r="C6">
        <f>SUM(C2:C5)</f>
        <v>85</v>
      </c>
      <c r="D6">
        <f t="shared" ref="D6:AQ6" si="0">SUM(D2:D5)</f>
        <v>0</v>
      </c>
      <c r="E6">
        <f t="shared" si="0"/>
        <v>98.5</v>
      </c>
      <c r="F6">
        <f t="shared" si="0"/>
        <v>0</v>
      </c>
      <c r="G6">
        <f t="shared" si="0"/>
        <v>90</v>
      </c>
      <c r="H6">
        <f t="shared" si="0"/>
        <v>0</v>
      </c>
      <c r="I6">
        <f t="shared" si="0"/>
        <v>85.5</v>
      </c>
      <c r="J6">
        <f t="shared" si="0"/>
        <v>0</v>
      </c>
      <c r="K6">
        <f t="shared" si="0"/>
        <v>97</v>
      </c>
      <c r="L6">
        <f t="shared" si="0"/>
        <v>0</v>
      </c>
      <c r="M6">
        <f t="shared" si="0"/>
        <v>93</v>
      </c>
      <c r="N6">
        <f t="shared" si="0"/>
        <v>0</v>
      </c>
      <c r="O6">
        <f t="shared" si="0"/>
        <v>77.5</v>
      </c>
      <c r="P6">
        <f t="shared" si="0"/>
        <v>0</v>
      </c>
      <c r="Q6">
        <f t="shared" si="0"/>
        <v>82</v>
      </c>
      <c r="R6">
        <f t="shared" si="0"/>
        <v>0</v>
      </c>
      <c r="S6">
        <f t="shared" si="0"/>
        <v>80.8</v>
      </c>
      <c r="T6">
        <f t="shared" si="0"/>
        <v>0</v>
      </c>
      <c r="U6">
        <f t="shared" si="0"/>
        <v>94</v>
      </c>
      <c r="V6">
        <f t="shared" si="0"/>
        <v>0</v>
      </c>
      <c r="W6">
        <f t="shared" si="0"/>
        <v>88</v>
      </c>
      <c r="X6">
        <f t="shared" si="0"/>
        <v>0</v>
      </c>
      <c r="Y6">
        <f t="shared" si="0"/>
        <v>91</v>
      </c>
      <c r="Z6">
        <f t="shared" si="0"/>
        <v>0</v>
      </c>
      <c r="AA6">
        <f t="shared" si="0"/>
        <v>80.5</v>
      </c>
      <c r="AB6">
        <f t="shared" si="0"/>
        <v>0</v>
      </c>
      <c r="AC6">
        <f t="shared" si="0"/>
        <v>96.3</v>
      </c>
      <c r="AD6">
        <f t="shared" si="0"/>
        <v>0</v>
      </c>
      <c r="AE6">
        <f t="shared" si="0"/>
        <v>63.7</v>
      </c>
      <c r="AF6">
        <f t="shared" si="0"/>
        <v>0</v>
      </c>
      <c r="AG6">
        <f t="shared" si="0"/>
        <v>67.8</v>
      </c>
      <c r="AH6">
        <f t="shared" si="0"/>
        <v>0</v>
      </c>
      <c r="AI6">
        <f t="shared" si="0"/>
        <v>66</v>
      </c>
      <c r="AJ6">
        <f t="shared" si="0"/>
        <v>0</v>
      </c>
      <c r="AK6">
        <f t="shared" si="0"/>
        <v>88.3</v>
      </c>
      <c r="AL6">
        <f t="shared" si="0"/>
        <v>0</v>
      </c>
      <c r="AM6">
        <f t="shared" si="0"/>
        <v>87</v>
      </c>
      <c r="AN6">
        <f t="shared" si="0"/>
        <v>0</v>
      </c>
      <c r="AO6">
        <f t="shared" si="0"/>
        <v>87</v>
      </c>
      <c r="AP6">
        <f t="shared" si="0"/>
        <v>0</v>
      </c>
      <c r="AQ6">
        <f t="shared" si="0"/>
        <v>79.7</v>
      </c>
    </row>
  </sheetData>
  <mergeCells count="21">
    <mergeCell ref="C1:D1"/>
    <mergeCell ref="E1:F1"/>
    <mergeCell ref="G1:H1"/>
    <mergeCell ref="I1:J1"/>
    <mergeCell ref="K1:L1"/>
    <mergeCell ref="M1:N1"/>
    <mergeCell ref="O1:P1"/>
    <mergeCell ref="Q1:R1"/>
    <mergeCell ref="S1:T1"/>
    <mergeCell ref="U1:V1"/>
    <mergeCell ref="W1:X1"/>
    <mergeCell ref="Y1:Z1"/>
    <mergeCell ref="AA1:AB1"/>
    <mergeCell ref="AC1:AD1"/>
    <mergeCell ref="AE1:AF1"/>
    <mergeCell ref="AG1:AH1"/>
    <mergeCell ref="AI1:AJ1"/>
    <mergeCell ref="AK1:AL1"/>
    <mergeCell ref="AM1:AN1"/>
    <mergeCell ref="AO1:AP1"/>
    <mergeCell ref="AQ1:AR1"/>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0"/>
  <sheetViews>
    <sheetView workbookViewId="0">
      <selection activeCell="H16" sqref="H16"/>
    </sheetView>
  </sheetViews>
  <sheetFormatPr defaultColWidth="9" defaultRowHeight="13.5" outlineLevelCol="1"/>
  <sheetData>
    <row r="1" spans="2:2">
      <c r="B1" t="s">
        <v>609</v>
      </c>
    </row>
    <row r="2" spans="2:2">
      <c r="B2" t="s">
        <v>610</v>
      </c>
    </row>
    <row r="3" spans="2:2">
      <c r="B3" t="s">
        <v>611</v>
      </c>
    </row>
    <row r="4" spans="2:2">
      <c r="B4" t="s">
        <v>612</v>
      </c>
    </row>
    <row r="5" spans="2:2">
      <c r="B5" t="s">
        <v>613</v>
      </c>
    </row>
    <row r="7" spans="2:2">
      <c r="B7" t="s">
        <v>614</v>
      </c>
    </row>
    <row r="8" spans="2:2">
      <c r="B8" t="s">
        <v>615</v>
      </c>
    </row>
    <row r="13" spans="2:2">
      <c r="B13" t="s">
        <v>616</v>
      </c>
    </row>
    <row r="14" spans="2:2">
      <c r="B14" t="s">
        <v>617</v>
      </c>
    </row>
    <row r="15" spans="2:2">
      <c r="B15" t="s">
        <v>618</v>
      </c>
    </row>
    <row r="17" spans="2:2">
      <c r="B17" t="s">
        <v>619</v>
      </c>
    </row>
    <row r="18" spans="2:2">
      <c r="B18" t="s">
        <v>620</v>
      </c>
    </row>
    <row r="19" spans="2:2">
      <c r="B19" t="s">
        <v>621</v>
      </c>
    </row>
    <row r="20" spans="2:2">
      <c r="B20" t="s">
        <v>622</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39"/>
  <sheetViews>
    <sheetView workbookViewId="0">
      <pane xSplit="5" ySplit="4" topLeftCell="T28" activePane="bottomRight" state="frozen"/>
      <selection/>
      <selection pane="topRight"/>
      <selection pane="bottomLeft"/>
      <selection pane="bottomRight" activeCell="AE34" sqref="AE34"/>
    </sheetView>
  </sheetViews>
  <sheetFormatPr defaultColWidth="9" defaultRowHeight="10.5"/>
  <cols>
    <col min="1" max="1" width="11.6666666666667" style="24" customWidth="1"/>
    <col min="2" max="2" width="15.6666666666667" style="24" customWidth="1"/>
    <col min="3" max="3" width="16" style="24" customWidth="1"/>
    <col min="4" max="4" width="23.775" style="25" hidden="1" customWidth="1"/>
    <col min="5" max="5" width="5.33333333333333" style="25" customWidth="1"/>
    <col min="6" max="6" width="19.3333333333333" style="25" customWidth="1"/>
    <col min="7" max="7" width="4.775" style="26" customWidth="1"/>
    <col min="8" max="8" width="18.6666666666667" style="25" customWidth="1"/>
    <col min="9" max="9" width="4.775" style="26" customWidth="1"/>
    <col min="10" max="10" width="18.6666666666667" style="25" customWidth="1"/>
    <col min="11" max="11" width="4.775" style="26" customWidth="1"/>
    <col min="12" max="12" width="19.1083333333333" style="25" customWidth="1"/>
    <col min="13" max="13" width="4.775" style="26" customWidth="1"/>
    <col min="14" max="14" width="18.6666666666667" style="25" customWidth="1"/>
    <col min="15" max="15" width="4.775" style="26" customWidth="1"/>
    <col min="16" max="16" width="18.6666666666667" style="25" customWidth="1"/>
    <col min="17" max="17" width="4.775" style="26" customWidth="1"/>
    <col min="18" max="18" width="18.6666666666667" style="25" customWidth="1"/>
    <col min="19" max="19" width="4.775" style="26" customWidth="1"/>
    <col min="20" max="20" width="18.6666666666667" style="25" customWidth="1"/>
    <col min="21" max="21" width="4.775" style="26" customWidth="1"/>
    <col min="22" max="22" width="18.6666666666667" style="25" customWidth="1"/>
    <col min="23" max="23" width="4.775" style="26" customWidth="1"/>
    <col min="24" max="24" width="18.6666666666667" style="25" customWidth="1"/>
    <col min="25" max="25" width="4.775" style="26" customWidth="1"/>
    <col min="26" max="26" width="18.6666666666667" style="25" customWidth="1"/>
    <col min="27" max="27" width="4.775" style="26" customWidth="1"/>
    <col min="28" max="28" width="18.6666666666667" style="25" customWidth="1"/>
    <col min="29" max="29" width="4.775" style="26" customWidth="1"/>
    <col min="30" max="30" width="18.6666666666667" style="25" customWidth="1"/>
    <col min="31" max="31" width="4.775" style="26" customWidth="1"/>
    <col min="32" max="32" width="18.6666666666667" style="25" customWidth="1"/>
    <col min="33" max="33" width="4.775" style="26" customWidth="1"/>
    <col min="34" max="34" width="18.6666666666667" style="25" customWidth="1"/>
    <col min="35" max="35" width="4.775" style="26" customWidth="1"/>
    <col min="36" max="36" width="18.6666666666667" style="25" customWidth="1"/>
    <col min="37" max="37" width="4.775" style="26" customWidth="1"/>
    <col min="38" max="38" width="18.6666666666667" style="25" customWidth="1"/>
    <col min="39" max="39" width="4.775" style="26" customWidth="1"/>
    <col min="40" max="40" width="18.6666666666667" style="25" customWidth="1"/>
    <col min="41" max="41" width="4.775" style="26" customWidth="1"/>
    <col min="42" max="16384" width="9" style="24"/>
  </cols>
  <sheetData>
    <row r="1" ht="15.6" customHeight="1" spans="1:41">
      <c r="A1" s="27" t="s">
        <v>0</v>
      </c>
      <c r="D1" s="25" t="s">
        <v>1</v>
      </c>
      <c r="G1" s="28"/>
      <c r="I1" s="28"/>
      <c r="K1" s="28"/>
      <c r="M1" s="28"/>
      <c r="O1" s="28"/>
      <c r="Q1" s="28"/>
      <c r="S1" s="28"/>
      <c r="U1" s="28"/>
      <c r="W1" s="28"/>
      <c r="Y1" s="28"/>
      <c r="AA1" s="28"/>
      <c r="AC1" s="28"/>
      <c r="AE1" s="28"/>
      <c r="AG1" s="28"/>
      <c r="AH1" s="25">
        <f>2799+872</f>
        <v>3671</v>
      </c>
      <c r="AI1" s="28"/>
      <c r="AK1" s="28"/>
      <c r="AM1" s="28"/>
      <c r="AO1" s="28"/>
    </row>
    <row r="2" s="23" customFormat="1" ht="30" customHeight="1" spans="1:41">
      <c r="A2" s="29" t="s">
        <v>623</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row>
    <row r="3" ht="28.95" customHeight="1" spans="1:41">
      <c r="A3" s="30" t="s">
        <v>19</v>
      </c>
      <c r="B3" s="31"/>
      <c r="C3" s="31"/>
      <c r="D3" s="31"/>
      <c r="E3" s="32"/>
      <c r="F3" s="36" t="s">
        <v>624</v>
      </c>
      <c r="G3" s="36"/>
      <c r="H3" s="36" t="s">
        <v>22</v>
      </c>
      <c r="I3" s="36"/>
      <c r="J3" s="36" t="s">
        <v>20</v>
      </c>
      <c r="K3" s="36"/>
      <c r="L3" s="36" t="s">
        <v>21</v>
      </c>
      <c r="M3" s="36"/>
      <c r="N3" s="36" t="s">
        <v>40</v>
      </c>
      <c r="O3" s="36"/>
      <c r="P3" s="36" t="s">
        <v>39</v>
      </c>
      <c r="Q3" s="36"/>
      <c r="R3" s="36" t="s">
        <v>33</v>
      </c>
      <c r="S3" s="36"/>
      <c r="T3" s="36" t="s">
        <v>23</v>
      </c>
      <c r="U3" s="36"/>
      <c r="V3" s="36" t="s">
        <v>24</v>
      </c>
      <c r="W3" s="36"/>
      <c r="X3" s="36" t="s">
        <v>28</v>
      </c>
      <c r="Y3" s="36"/>
      <c r="Z3" s="36" t="s">
        <v>27</v>
      </c>
      <c r="AA3" s="36"/>
      <c r="AB3" s="36" t="s">
        <v>36</v>
      </c>
      <c r="AC3" s="36"/>
      <c r="AD3" s="36" t="s">
        <v>37</v>
      </c>
      <c r="AE3" s="36"/>
      <c r="AF3" s="36" t="s">
        <v>31</v>
      </c>
      <c r="AG3" s="36"/>
      <c r="AH3" s="36" t="s">
        <v>32</v>
      </c>
      <c r="AI3" s="36"/>
      <c r="AJ3" s="36" t="s">
        <v>29</v>
      </c>
      <c r="AK3" s="36"/>
      <c r="AL3" s="36" t="s">
        <v>38</v>
      </c>
      <c r="AM3" s="36"/>
      <c r="AN3" s="36" t="s">
        <v>30</v>
      </c>
      <c r="AO3" s="36"/>
    </row>
    <row r="4" ht="24.6" customHeight="1" spans="1:41">
      <c r="A4" s="34" t="s">
        <v>41</v>
      </c>
      <c r="B4" s="35" t="s">
        <v>42</v>
      </c>
      <c r="C4" s="35" t="s">
        <v>43</v>
      </c>
      <c r="D4" s="35" t="s">
        <v>44</v>
      </c>
      <c r="E4" s="35" t="s">
        <v>45</v>
      </c>
      <c r="F4" s="36" t="s">
        <v>46</v>
      </c>
      <c r="G4" s="35" t="s">
        <v>47</v>
      </c>
      <c r="H4" s="36" t="s">
        <v>46</v>
      </c>
      <c r="I4" s="35" t="s">
        <v>47</v>
      </c>
      <c r="J4" s="36" t="s">
        <v>46</v>
      </c>
      <c r="K4" s="35" t="s">
        <v>47</v>
      </c>
      <c r="L4" s="36" t="s">
        <v>46</v>
      </c>
      <c r="M4" s="35" t="s">
        <v>47</v>
      </c>
      <c r="N4" s="36" t="s">
        <v>46</v>
      </c>
      <c r="O4" s="35" t="s">
        <v>47</v>
      </c>
      <c r="P4" s="36" t="s">
        <v>46</v>
      </c>
      <c r="Q4" s="35" t="s">
        <v>47</v>
      </c>
      <c r="R4" s="36" t="s">
        <v>46</v>
      </c>
      <c r="S4" s="35" t="s">
        <v>47</v>
      </c>
      <c r="T4" s="36" t="s">
        <v>46</v>
      </c>
      <c r="U4" s="35" t="s">
        <v>47</v>
      </c>
      <c r="V4" s="36" t="s">
        <v>46</v>
      </c>
      <c r="W4" s="35" t="s">
        <v>47</v>
      </c>
      <c r="X4" s="36" t="s">
        <v>46</v>
      </c>
      <c r="Y4" s="35" t="s">
        <v>47</v>
      </c>
      <c r="Z4" s="36" t="s">
        <v>46</v>
      </c>
      <c r="AA4" s="35" t="s">
        <v>47</v>
      </c>
      <c r="AB4" s="36" t="s">
        <v>46</v>
      </c>
      <c r="AC4" s="35" t="s">
        <v>47</v>
      </c>
      <c r="AD4" s="36" t="s">
        <v>46</v>
      </c>
      <c r="AE4" s="35" t="s">
        <v>47</v>
      </c>
      <c r="AF4" s="36" t="s">
        <v>46</v>
      </c>
      <c r="AG4" s="35" t="s">
        <v>47</v>
      </c>
      <c r="AH4" s="36" t="s">
        <v>46</v>
      </c>
      <c r="AI4" s="35" t="s">
        <v>47</v>
      </c>
      <c r="AJ4" s="36" t="s">
        <v>46</v>
      </c>
      <c r="AK4" s="35" t="s">
        <v>47</v>
      </c>
      <c r="AL4" s="36" t="s">
        <v>46</v>
      </c>
      <c r="AM4" s="35" t="s">
        <v>47</v>
      </c>
      <c r="AN4" s="36" t="s">
        <v>46</v>
      </c>
      <c r="AO4" s="35" t="s">
        <v>47</v>
      </c>
    </row>
    <row r="5" ht="42" spans="1:41">
      <c r="A5" s="37" t="s">
        <v>625</v>
      </c>
      <c r="B5" s="38" t="s">
        <v>626</v>
      </c>
      <c r="C5" s="38" t="s">
        <v>627</v>
      </c>
      <c r="D5" s="38" t="s">
        <v>628</v>
      </c>
      <c r="E5" s="37">
        <v>1</v>
      </c>
      <c r="F5" s="39" t="s">
        <v>629</v>
      </c>
      <c r="G5" s="40">
        <v>1</v>
      </c>
      <c r="H5" s="41" t="s">
        <v>629</v>
      </c>
      <c r="I5" s="40">
        <v>1</v>
      </c>
      <c r="J5" s="41" t="s">
        <v>629</v>
      </c>
      <c r="K5" s="40">
        <v>1</v>
      </c>
      <c r="L5" s="41" t="s">
        <v>629</v>
      </c>
      <c r="M5" s="40">
        <v>1</v>
      </c>
      <c r="N5" s="41" t="s">
        <v>629</v>
      </c>
      <c r="O5" s="40">
        <v>1</v>
      </c>
      <c r="P5" s="41" t="s">
        <v>629</v>
      </c>
      <c r="Q5" s="40">
        <v>1</v>
      </c>
      <c r="R5" s="41" t="s">
        <v>629</v>
      </c>
      <c r="S5" s="40">
        <v>1</v>
      </c>
      <c r="T5" s="41" t="s">
        <v>629</v>
      </c>
      <c r="U5" s="40">
        <v>1</v>
      </c>
      <c r="V5" s="41" t="s">
        <v>629</v>
      </c>
      <c r="W5" s="40">
        <v>1</v>
      </c>
      <c r="X5" s="41" t="s">
        <v>629</v>
      </c>
      <c r="Y5" s="40">
        <v>1</v>
      </c>
      <c r="Z5" s="41" t="s">
        <v>629</v>
      </c>
      <c r="AA5" s="40">
        <v>1</v>
      </c>
      <c r="AB5" s="41" t="s">
        <v>629</v>
      </c>
      <c r="AC5" s="40">
        <v>1</v>
      </c>
      <c r="AD5" s="41" t="s">
        <v>629</v>
      </c>
      <c r="AE5" s="40">
        <v>1</v>
      </c>
      <c r="AF5" s="41" t="s">
        <v>629</v>
      </c>
      <c r="AG5" s="40">
        <v>1</v>
      </c>
      <c r="AH5" s="41" t="s">
        <v>629</v>
      </c>
      <c r="AI5" s="40">
        <v>1</v>
      </c>
      <c r="AJ5" s="41" t="s">
        <v>629</v>
      </c>
      <c r="AK5" s="40">
        <v>1</v>
      </c>
      <c r="AL5" s="39" t="s">
        <v>629</v>
      </c>
      <c r="AM5" s="40">
        <v>1</v>
      </c>
      <c r="AN5" s="39" t="s">
        <v>629</v>
      </c>
      <c r="AO5" s="40">
        <v>1</v>
      </c>
    </row>
    <row r="6" ht="42" spans="1:41">
      <c r="A6" s="37"/>
      <c r="B6" s="38" t="s">
        <v>630</v>
      </c>
      <c r="C6" s="38" t="s">
        <v>631</v>
      </c>
      <c r="D6" s="38" t="s">
        <v>632</v>
      </c>
      <c r="E6" s="37">
        <v>1</v>
      </c>
      <c r="F6" s="39" t="s">
        <v>633</v>
      </c>
      <c r="G6" s="40">
        <v>1</v>
      </c>
      <c r="H6" s="41" t="s">
        <v>633</v>
      </c>
      <c r="I6" s="40">
        <v>1</v>
      </c>
      <c r="J6" s="41" t="s">
        <v>633</v>
      </c>
      <c r="K6" s="40">
        <v>1</v>
      </c>
      <c r="L6" s="41" t="s">
        <v>633</v>
      </c>
      <c r="M6" s="40">
        <v>1</v>
      </c>
      <c r="N6" s="41" t="s">
        <v>633</v>
      </c>
      <c r="O6" s="40">
        <v>1</v>
      </c>
      <c r="P6" s="41" t="s">
        <v>633</v>
      </c>
      <c r="Q6" s="40">
        <v>1</v>
      </c>
      <c r="R6" s="41" t="s">
        <v>633</v>
      </c>
      <c r="S6" s="40">
        <v>1</v>
      </c>
      <c r="T6" s="41" t="s">
        <v>633</v>
      </c>
      <c r="U6" s="40">
        <v>1</v>
      </c>
      <c r="V6" s="41" t="s">
        <v>633</v>
      </c>
      <c r="W6" s="40">
        <v>1</v>
      </c>
      <c r="X6" s="41" t="s">
        <v>633</v>
      </c>
      <c r="Y6" s="40">
        <v>1</v>
      </c>
      <c r="Z6" s="41" t="s">
        <v>633</v>
      </c>
      <c r="AA6" s="40">
        <v>1</v>
      </c>
      <c r="AB6" s="41" t="s">
        <v>633</v>
      </c>
      <c r="AC6" s="40">
        <v>1</v>
      </c>
      <c r="AD6" s="41" t="s">
        <v>633</v>
      </c>
      <c r="AE6" s="40">
        <v>1</v>
      </c>
      <c r="AF6" s="41" t="s">
        <v>633</v>
      </c>
      <c r="AG6" s="40">
        <v>1</v>
      </c>
      <c r="AH6" s="41" t="s">
        <v>633</v>
      </c>
      <c r="AI6" s="40">
        <v>1</v>
      </c>
      <c r="AJ6" s="41" t="s">
        <v>633</v>
      </c>
      <c r="AK6" s="40">
        <v>1</v>
      </c>
      <c r="AL6" s="39" t="s">
        <v>633</v>
      </c>
      <c r="AM6" s="40">
        <v>1</v>
      </c>
      <c r="AN6" s="39" t="s">
        <v>633</v>
      </c>
      <c r="AO6" s="40">
        <v>1</v>
      </c>
    </row>
    <row r="7" ht="88.5" customHeight="1" spans="1:41">
      <c r="A7" s="37"/>
      <c r="B7" s="42" t="s">
        <v>634</v>
      </c>
      <c r="C7" s="42" t="s">
        <v>635</v>
      </c>
      <c r="D7" s="43" t="s">
        <v>636</v>
      </c>
      <c r="E7" s="44">
        <v>8</v>
      </c>
      <c r="F7" s="45" t="s">
        <v>637</v>
      </c>
      <c r="G7" s="46">
        <v>7</v>
      </c>
      <c r="H7" s="45" t="s">
        <v>638</v>
      </c>
      <c r="I7" s="46">
        <v>5</v>
      </c>
      <c r="J7" s="45" t="s">
        <v>639</v>
      </c>
      <c r="K7" s="46">
        <v>6</v>
      </c>
      <c r="L7" s="45" t="s">
        <v>640</v>
      </c>
      <c r="M7" s="46">
        <v>8</v>
      </c>
      <c r="N7" s="45" t="s">
        <v>641</v>
      </c>
      <c r="O7" s="46">
        <v>8</v>
      </c>
      <c r="P7" s="45" t="s">
        <v>642</v>
      </c>
      <c r="Q7" s="46">
        <v>6</v>
      </c>
      <c r="R7" s="39" t="s">
        <v>643</v>
      </c>
      <c r="S7" s="40">
        <v>6</v>
      </c>
      <c r="T7" s="45" t="s">
        <v>644</v>
      </c>
      <c r="U7" s="46">
        <v>7</v>
      </c>
      <c r="V7" s="45" t="s">
        <v>645</v>
      </c>
      <c r="W7" s="46">
        <v>8</v>
      </c>
      <c r="X7" s="45" t="s">
        <v>646</v>
      </c>
      <c r="Y7" s="46">
        <v>6</v>
      </c>
      <c r="Z7" s="45" t="s">
        <v>647</v>
      </c>
      <c r="AA7" s="46">
        <v>4.5</v>
      </c>
      <c r="AB7" s="45" t="s">
        <v>648</v>
      </c>
      <c r="AC7" s="46">
        <v>4</v>
      </c>
      <c r="AD7" s="45" t="s">
        <v>649</v>
      </c>
      <c r="AE7" s="46">
        <v>7</v>
      </c>
      <c r="AF7" s="45" t="s">
        <v>650</v>
      </c>
      <c r="AG7" s="46">
        <v>7</v>
      </c>
      <c r="AH7" s="45" t="s">
        <v>651</v>
      </c>
      <c r="AI7" s="46">
        <v>5</v>
      </c>
      <c r="AJ7" s="45" t="s">
        <v>652</v>
      </c>
      <c r="AK7" s="46">
        <v>4</v>
      </c>
      <c r="AL7" s="45" t="s">
        <v>653</v>
      </c>
      <c r="AM7" s="46">
        <v>4</v>
      </c>
      <c r="AN7" s="45" t="s">
        <v>654</v>
      </c>
      <c r="AO7" s="46">
        <v>4</v>
      </c>
    </row>
    <row r="8" ht="30.6" customHeight="1" spans="1:41">
      <c r="A8" s="47" t="s">
        <v>655</v>
      </c>
      <c r="B8" s="38" t="s">
        <v>656</v>
      </c>
      <c r="C8" s="38" t="s">
        <v>657</v>
      </c>
      <c r="D8" s="38" t="s">
        <v>658</v>
      </c>
      <c r="E8" s="37">
        <v>2</v>
      </c>
      <c r="F8" s="39" t="s">
        <v>659</v>
      </c>
      <c r="G8" s="40">
        <v>2</v>
      </c>
      <c r="H8" s="39" t="s">
        <v>659</v>
      </c>
      <c r="I8" s="40">
        <v>2</v>
      </c>
      <c r="J8" s="39" t="s">
        <v>659</v>
      </c>
      <c r="K8" s="40">
        <v>2</v>
      </c>
      <c r="L8" s="39" t="s">
        <v>659</v>
      </c>
      <c r="M8" s="40">
        <v>2</v>
      </c>
      <c r="N8" s="39" t="s">
        <v>659</v>
      </c>
      <c r="O8" s="40">
        <v>2</v>
      </c>
      <c r="P8" s="39" t="s">
        <v>659</v>
      </c>
      <c r="Q8" s="40">
        <v>2</v>
      </c>
      <c r="R8" s="39" t="s">
        <v>659</v>
      </c>
      <c r="S8" s="40">
        <v>2</v>
      </c>
      <c r="T8" s="39" t="s">
        <v>659</v>
      </c>
      <c r="U8" s="40">
        <v>2</v>
      </c>
      <c r="V8" s="39" t="s">
        <v>659</v>
      </c>
      <c r="W8" s="40">
        <v>2</v>
      </c>
      <c r="X8" s="39" t="s">
        <v>659</v>
      </c>
      <c r="Y8" s="40">
        <v>2</v>
      </c>
      <c r="Z8" s="39" t="s">
        <v>659</v>
      </c>
      <c r="AA8" s="40">
        <v>2</v>
      </c>
      <c r="AB8" s="39" t="s">
        <v>659</v>
      </c>
      <c r="AC8" s="40">
        <v>2</v>
      </c>
      <c r="AD8" s="39" t="s">
        <v>659</v>
      </c>
      <c r="AE8" s="40">
        <v>2</v>
      </c>
      <c r="AF8" s="39" t="s">
        <v>659</v>
      </c>
      <c r="AG8" s="40">
        <v>2</v>
      </c>
      <c r="AH8" s="39" t="s">
        <v>659</v>
      </c>
      <c r="AI8" s="40">
        <v>2</v>
      </c>
      <c r="AJ8" s="39" t="s">
        <v>659</v>
      </c>
      <c r="AK8" s="40">
        <v>2</v>
      </c>
      <c r="AL8" s="39" t="s">
        <v>659</v>
      </c>
      <c r="AM8" s="40">
        <v>2</v>
      </c>
      <c r="AN8" s="39" t="s">
        <v>659</v>
      </c>
      <c r="AO8" s="40">
        <v>2</v>
      </c>
    </row>
    <row r="9" ht="54.6" customHeight="1" spans="1:41">
      <c r="A9" s="48"/>
      <c r="B9" s="38" t="s">
        <v>660</v>
      </c>
      <c r="C9" s="42" t="s">
        <v>661</v>
      </c>
      <c r="D9" s="38" t="s">
        <v>662</v>
      </c>
      <c r="E9" s="44">
        <v>7</v>
      </c>
      <c r="F9" s="39" t="s">
        <v>663</v>
      </c>
      <c r="G9" s="40">
        <v>7</v>
      </c>
      <c r="H9" s="39" t="s">
        <v>663</v>
      </c>
      <c r="I9" s="40">
        <v>7</v>
      </c>
      <c r="J9" s="39" t="s">
        <v>663</v>
      </c>
      <c r="K9" s="46">
        <v>7</v>
      </c>
      <c r="L9" s="39" t="s">
        <v>663</v>
      </c>
      <c r="M9" s="46">
        <v>7</v>
      </c>
      <c r="N9" s="45" t="s">
        <v>663</v>
      </c>
      <c r="O9" s="46">
        <v>7</v>
      </c>
      <c r="P9" s="45" t="s">
        <v>663</v>
      </c>
      <c r="Q9" s="46">
        <v>7</v>
      </c>
      <c r="R9" s="45" t="s">
        <v>663</v>
      </c>
      <c r="S9" s="40">
        <v>7</v>
      </c>
      <c r="T9" s="39" t="s">
        <v>663</v>
      </c>
      <c r="U9" s="40">
        <v>7</v>
      </c>
      <c r="V9" s="39" t="s">
        <v>663</v>
      </c>
      <c r="W9" s="40">
        <v>7</v>
      </c>
      <c r="X9" s="39" t="s">
        <v>663</v>
      </c>
      <c r="Y9" s="40">
        <v>7</v>
      </c>
      <c r="Z9" s="39" t="s">
        <v>663</v>
      </c>
      <c r="AA9" s="40">
        <v>7</v>
      </c>
      <c r="AB9" s="39" t="s">
        <v>663</v>
      </c>
      <c r="AC9" s="40">
        <v>7</v>
      </c>
      <c r="AD9" s="39" t="s">
        <v>663</v>
      </c>
      <c r="AE9" s="40">
        <v>7</v>
      </c>
      <c r="AF9" s="39" t="s">
        <v>664</v>
      </c>
      <c r="AG9" s="40">
        <v>6</v>
      </c>
      <c r="AH9" s="39" t="s">
        <v>663</v>
      </c>
      <c r="AI9" s="40">
        <v>7</v>
      </c>
      <c r="AJ9" s="39" t="s">
        <v>663</v>
      </c>
      <c r="AK9" s="40">
        <v>7</v>
      </c>
      <c r="AL9" s="39" t="s">
        <v>663</v>
      </c>
      <c r="AM9" s="40">
        <v>7</v>
      </c>
      <c r="AN9" s="39" t="s">
        <v>663</v>
      </c>
      <c r="AO9" s="40">
        <v>7</v>
      </c>
    </row>
    <row r="10" ht="94.5" spans="1:41">
      <c r="A10" s="48"/>
      <c r="B10" s="38"/>
      <c r="C10" s="58"/>
      <c r="D10" s="38" t="s">
        <v>665</v>
      </c>
      <c r="E10" s="79"/>
      <c r="F10" s="39"/>
      <c r="G10" s="40"/>
      <c r="H10" s="39"/>
      <c r="I10" s="40"/>
      <c r="J10" s="39"/>
      <c r="K10" s="80"/>
      <c r="L10" s="39"/>
      <c r="M10" s="80"/>
      <c r="N10" s="81"/>
      <c r="O10" s="80"/>
      <c r="P10" s="81"/>
      <c r="Q10" s="80"/>
      <c r="R10" s="81"/>
      <c r="S10" s="40"/>
      <c r="T10" s="39"/>
      <c r="U10" s="40"/>
      <c r="V10" s="39"/>
      <c r="W10" s="40"/>
      <c r="X10" s="39"/>
      <c r="Y10" s="40"/>
      <c r="Z10" s="39"/>
      <c r="AA10" s="40"/>
      <c r="AB10" s="39"/>
      <c r="AC10" s="40"/>
      <c r="AD10" s="39"/>
      <c r="AE10" s="40"/>
      <c r="AF10" s="39"/>
      <c r="AG10" s="40"/>
      <c r="AH10" s="39"/>
      <c r="AI10" s="40"/>
      <c r="AJ10" s="39"/>
      <c r="AK10" s="40"/>
      <c r="AL10" s="39"/>
      <c r="AM10" s="40"/>
      <c r="AN10" s="39"/>
      <c r="AO10" s="40"/>
    </row>
    <row r="11" ht="54.6" customHeight="1" spans="1:41">
      <c r="A11" s="48"/>
      <c r="B11" s="38"/>
      <c r="C11" s="58"/>
      <c r="D11" s="38" t="s">
        <v>666</v>
      </c>
      <c r="E11" s="79"/>
      <c r="F11" s="39"/>
      <c r="G11" s="40"/>
      <c r="H11" s="39"/>
      <c r="I11" s="40"/>
      <c r="J11" s="39"/>
      <c r="K11" s="80"/>
      <c r="L11" s="39"/>
      <c r="M11" s="80"/>
      <c r="N11" s="81"/>
      <c r="O11" s="80"/>
      <c r="P11" s="81"/>
      <c r="Q11" s="80"/>
      <c r="R11" s="81"/>
      <c r="S11" s="40"/>
      <c r="T11" s="39"/>
      <c r="U11" s="40"/>
      <c r="V11" s="39"/>
      <c r="W11" s="40"/>
      <c r="X11" s="39"/>
      <c r="Y11" s="40"/>
      <c r="Z11" s="39"/>
      <c r="AA11" s="40"/>
      <c r="AB11" s="39"/>
      <c r="AC11" s="40"/>
      <c r="AD11" s="39"/>
      <c r="AE11" s="40"/>
      <c r="AF11" s="39"/>
      <c r="AG11" s="40"/>
      <c r="AH11" s="39"/>
      <c r="AI11" s="40"/>
      <c r="AJ11" s="39"/>
      <c r="AK11" s="40"/>
      <c r="AL11" s="39"/>
      <c r="AM11" s="40"/>
      <c r="AN11" s="39"/>
      <c r="AO11" s="40"/>
    </row>
    <row r="12" ht="71.4" customHeight="1" spans="1:41">
      <c r="A12" s="48"/>
      <c r="B12" s="38"/>
      <c r="C12" s="58"/>
      <c r="D12" s="38" t="s">
        <v>667</v>
      </c>
      <c r="E12" s="79"/>
      <c r="F12" s="39"/>
      <c r="G12" s="40"/>
      <c r="H12" s="39"/>
      <c r="I12" s="40"/>
      <c r="J12" s="39"/>
      <c r="K12" s="80"/>
      <c r="L12" s="39"/>
      <c r="M12" s="80"/>
      <c r="N12" s="81"/>
      <c r="O12" s="80"/>
      <c r="P12" s="81"/>
      <c r="Q12" s="80"/>
      <c r="R12" s="81"/>
      <c r="S12" s="40"/>
      <c r="T12" s="39"/>
      <c r="U12" s="40"/>
      <c r="V12" s="39"/>
      <c r="W12" s="40"/>
      <c r="X12" s="39"/>
      <c r="Y12" s="40"/>
      <c r="Z12" s="39"/>
      <c r="AA12" s="40"/>
      <c r="AB12" s="39"/>
      <c r="AC12" s="40"/>
      <c r="AD12" s="39"/>
      <c r="AE12" s="40"/>
      <c r="AF12" s="39"/>
      <c r="AG12" s="40"/>
      <c r="AH12" s="39"/>
      <c r="AI12" s="40"/>
      <c r="AJ12" s="39"/>
      <c r="AK12" s="40"/>
      <c r="AL12" s="39"/>
      <c r="AM12" s="40"/>
      <c r="AN12" s="39"/>
      <c r="AO12" s="40"/>
    </row>
    <row r="13" ht="54.6" customHeight="1" spans="1:41">
      <c r="A13" s="48"/>
      <c r="B13" s="38"/>
      <c r="C13" s="58"/>
      <c r="D13" s="38" t="s">
        <v>668</v>
      </c>
      <c r="E13" s="79"/>
      <c r="F13" s="39"/>
      <c r="G13" s="40"/>
      <c r="H13" s="39"/>
      <c r="I13" s="40"/>
      <c r="J13" s="39"/>
      <c r="K13" s="80"/>
      <c r="L13" s="39"/>
      <c r="M13" s="80"/>
      <c r="N13" s="81"/>
      <c r="O13" s="80"/>
      <c r="P13" s="81"/>
      <c r="Q13" s="80"/>
      <c r="R13" s="81"/>
      <c r="S13" s="40"/>
      <c r="T13" s="39"/>
      <c r="U13" s="40"/>
      <c r="V13" s="39"/>
      <c r="W13" s="40"/>
      <c r="X13" s="39"/>
      <c r="Y13" s="40"/>
      <c r="Z13" s="39"/>
      <c r="AA13" s="40"/>
      <c r="AB13" s="39"/>
      <c r="AC13" s="40"/>
      <c r="AD13" s="39"/>
      <c r="AE13" s="40"/>
      <c r="AF13" s="39"/>
      <c r="AG13" s="40"/>
      <c r="AH13" s="39"/>
      <c r="AI13" s="40"/>
      <c r="AJ13" s="39"/>
      <c r="AK13" s="40"/>
      <c r="AL13" s="39"/>
      <c r="AM13" s="40"/>
      <c r="AN13" s="39"/>
      <c r="AO13" s="40"/>
    </row>
    <row r="14" ht="63" spans="1:41">
      <c r="A14" s="48"/>
      <c r="B14" s="38"/>
      <c r="C14" s="58"/>
      <c r="D14" s="38" t="s">
        <v>669</v>
      </c>
      <c r="E14" s="79"/>
      <c r="F14" s="39"/>
      <c r="G14" s="40"/>
      <c r="H14" s="39"/>
      <c r="I14" s="40"/>
      <c r="J14" s="39"/>
      <c r="K14" s="80"/>
      <c r="L14" s="39"/>
      <c r="M14" s="80"/>
      <c r="N14" s="81"/>
      <c r="O14" s="80"/>
      <c r="P14" s="81"/>
      <c r="Q14" s="80"/>
      <c r="R14" s="81"/>
      <c r="S14" s="40"/>
      <c r="T14" s="39"/>
      <c r="U14" s="40"/>
      <c r="V14" s="39"/>
      <c r="W14" s="40"/>
      <c r="X14" s="39"/>
      <c r="Y14" s="40"/>
      <c r="Z14" s="39"/>
      <c r="AA14" s="40"/>
      <c r="AB14" s="39"/>
      <c r="AC14" s="40"/>
      <c r="AD14" s="39"/>
      <c r="AE14" s="40"/>
      <c r="AF14" s="39"/>
      <c r="AG14" s="40"/>
      <c r="AH14" s="39"/>
      <c r="AI14" s="40"/>
      <c r="AJ14" s="39"/>
      <c r="AK14" s="40"/>
      <c r="AL14" s="39"/>
      <c r="AM14" s="40"/>
      <c r="AN14" s="39"/>
      <c r="AO14" s="40"/>
    </row>
    <row r="15" ht="52.5" spans="1:41">
      <c r="A15" s="48"/>
      <c r="B15" s="38"/>
      <c r="C15" s="49"/>
      <c r="D15" s="38" t="s">
        <v>670</v>
      </c>
      <c r="E15" s="55"/>
      <c r="F15" s="39"/>
      <c r="G15" s="40"/>
      <c r="H15" s="39"/>
      <c r="I15" s="40"/>
      <c r="J15" s="39"/>
      <c r="K15" s="57"/>
      <c r="L15" s="39"/>
      <c r="M15" s="57"/>
      <c r="N15" s="56"/>
      <c r="O15" s="57"/>
      <c r="P15" s="56"/>
      <c r="Q15" s="57"/>
      <c r="R15" s="56"/>
      <c r="S15" s="40"/>
      <c r="T15" s="39"/>
      <c r="U15" s="40"/>
      <c r="V15" s="39"/>
      <c r="W15" s="40"/>
      <c r="X15" s="39"/>
      <c r="Y15" s="40"/>
      <c r="Z15" s="39"/>
      <c r="AA15" s="40"/>
      <c r="AB15" s="39"/>
      <c r="AC15" s="40"/>
      <c r="AD15" s="39"/>
      <c r="AE15" s="40"/>
      <c r="AF15" s="39"/>
      <c r="AG15" s="40"/>
      <c r="AH15" s="39"/>
      <c r="AI15" s="40"/>
      <c r="AJ15" s="39"/>
      <c r="AK15" s="40"/>
      <c r="AL15" s="39"/>
      <c r="AM15" s="40"/>
      <c r="AN15" s="39"/>
      <c r="AO15" s="40"/>
    </row>
    <row r="16" ht="30.6" customHeight="1" spans="1:41">
      <c r="A16" s="48"/>
      <c r="B16" s="49" t="s">
        <v>671</v>
      </c>
      <c r="C16" s="50" t="s">
        <v>672</v>
      </c>
      <c r="D16" s="38" t="s">
        <v>673</v>
      </c>
      <c r="E16" s="37">
        <v>4</v>
      </c>
      <c r="F16" s="51" t="s">
        <v>674</v>
      </c>
      <c r="G16" s="40">
        <v>4</v>
      </c>
      <c r="H16" s="51" t="s">
        <v>674</v>
      </c>
      <c r="I16" s="40">
        <v>4</v>
      </c>
      <c r="J16" s="51" t="s">
        <v>674</v>
      </c>
      <c r="K16" s="40">
        <v>4</v>
      </c>
      <c r="L16" s="51" t="s">
        <v>674</v>
      </c>
      <c r="M16" s="40">
        <v>4</v>
      </c>
      <c r="N16" s="51" t="s">
        <v>674</v>
      </c>
      <c r="O16" s="40">
        <v>4</v>
      </c>
      <c r="P16" s="51" t="s">
        <v>674</v>
      </c>
      <c r="Q16" s="40">
        <v>4</v>
      </c>
      <c r="R16" s="51" t="s">
        <v>674</v>
      </c>
      <c r="S16" s="40">
        <v>4</v>
      </c>
      <c r="T16" s="51" t="s">
        <v>674</v>
      </c>
      <c r="U16" s="40">
        <v>4</v>
      </c>
      <c r="V16" s="51" t="s">
        <v>674</v>
      </c>
      <c r="W16" s="40">
        <v>4</v>
      </c>
      <c r="X16" s="51" t="s">
        <v>674</v>
      </c>
      <c r="Y16" s="40">
        <v>4</v>
      </c>
      <c r="Z16" s="51" t="s">
        <v>674</v>
      </c>
      <c r="AA16" s="40">
        <v>4</v>
      </c>
      <c r="AB16" s="51" t="s">
        <v>674</v>
      </c>
      <c r="AC16" s="40">
        <v>4</v>
      </c>
      <c r="AD16" s="51" t="s">
        <v>674</v>
      </c>
      <c r="AE16" s="40">
        <v>4</v>
      </c>
      <c r="AF16" s="51" t="s">
        <v>674</v>
      </c>
      <c r="AG16" s="40">
        <v>4</v>
      </c>
      <c r="AH16" s="51" t="s">
        <v>674</v>
      </c>
      <c r="AI16" s="40">
        <v>4</v>
      </c>
      <c r="AJ16" s="51" t="s">
        <v>674</v>
      </c>
      <c r="AK16" s="40">
        <v>4</v>
      </c>
      <c r="AL16" s="51" t="s">
        <v>674</v>
      </c>
      <c r="AM16" s="40">
        <v>4</v>
      </c>
      <c r="AN16" s="51" t="s">
        <v>674</v>
      </c>
      <c r="AO16" s="40">
        <v>4</v>
      </c>
    </row>
    <row r="17" ht="81.75" customHeight="1" spans="1:41">
      <c r="A17" s="52"/>
      <c r="B17" s="38" t="s">
        <v>675</v>
      </c>
      <c r="C17" s="38" t="s">
        <v>676</v>
      </c>
      <c r="D17" s="38" t="s">
        <v>677</v>
      </c>
      <c r="E17" s="37">
        <v>2</v>
      </c>
      <c r="F17" s="51" t="s">
        <v>678</v>
      </c>
      <c r="G17" s="40">
        <v>2</v>
      </c>
      <c r="H17" s="41" t="s">
        <v>679</v>
      </c>
      <c r="I17" s="40">
        <v>2</v>
      </c>
      <c r="J17" s="41" t="s">
        <v>680</v>
      </c>
      <c r="K17" s="40">
        <v>2</v>
      </c>
      <c r="L17" s="39" t="s">
        <v>681</v>
      </c>
      <c r="M17" s="40">
        <v>2</v>
      </c>
      <c r="N17" s="39" t="s">
        <v>682</v>
      </c>
      <c r="O17" s="40">
        <v>2</v>
      </c>
      <c r="P17" s="51" t="s">
        <v>683</v>
      </c>
      <c r="Q17" s="40">
        <v>2</v>
      </c>
      <c r="R17" s="39" t="s">
        <v>684</v>
      </c>
      <c r="S17" s="40">
        <v>2</v>
      </c>
      <c r="T17" s="39" t="s">
        <v>685</v>
      </c>
      <c r="U17" s="40">
        <v>1</v>
      </c>
      <c r="V17" s="39" t="s">
        <v>686</v>
      </c>
      <c r="W17" s="40">
        <v>2</v>
      </c>
      <c r="X17" s="39" t="s">
        <v>687</v>
      </c>
      <c r="Y17" s="40">
        <v>2</v>
      </c>
      <c r="Z17" s="51" t="s">
        <v>688</v>
      </c>
      <c r="AA17" s="40">
        <v>2</v>
      </c>
      <c r="AB17" s="39" t="s">
        <v>689</v>
      </c>
      <c r="AC17" s="40">
        <v>2</v>
      </c>
      <c r="AD17" s="39" t="s">
        <v>690</v>
      </c>
      <c r="AE17" s="40">
        <v>2</v>
      </c>
      <c r="AF17" s="39" t="s">
        <v>691</v>
      </c>
      <c r="AG17" s="40">
        <v>2</v>
      </c>
      <c r="AH17" s="51" t="s">
        <v>692</v>
      </c>
      <c r="AI17" s="40">
        <v>2</v>
      </c>
      <c r="AJ17" s="39" t="s">
        <v>687</v>
      </c>
      <c r="AK17" s="40">
        <v>2</v>
      </c>
      <c r="AL17" s="39" t="s">
        <v>687</v>
      </c>
      <c r="AM17" s="40">
        <v>2</v>
      </c>
      <c r="AN17" s="39" t="s">
        <v>687</v>
      </c>
      <c r="AO17" s="40">
        <v>2</v>
      </c>
    </row>
    <row r="18" ht="99.6" customHeight="1" spans="1:41">
      <c r="A18" s="37" t="s">
        <v>693</v>
      </c>
      <c r="B18" s="42" t="s">
        <v>694</v>
      </c>
      <c r="C18" s="42" t="s">
        <v>695</v>
      </c>
      <c r="D18" s="43" t="s">
        <v>696</v>
      </c>
      <c r="E18" s="44">
        <v>6</v>
      </c>
      <c r="F18" s="51" t="s">
        <v>697</v>
      </c>
      <c r="G18" s="40">
        <v>6</v>
      </c>
      <c r="H18" s="45" t="s">
        <v>698</v>
      </c>
      <c r="I18" s="46">
        <v>6</v>
      </c>
      <c r="J18" s="45" t="s">
        <v>699</v>
      </c>
      <c r="K18" s="46">
        <v>6</v>
      </c>
      <c r="L18" s="45" t="s">
        <v>700</v>
      </c>
      <c r="M18" s="46">
        <v>6</v>
      </c>
      <c r="N18" s="45" t="s">
        <v>701</v>
      </c>
      <c r="O18" s="46">
        <v>6</v>
      </c>
      <c r="P18" s="45" t="s">
        <v>702</v>
      </c>
      <c r="Q18" s="46">
        <v>6</v>
      </c>
      <c r="R18" s="39" t="s">
        <v>703</v>
      </c>
      <c r="S18" s="40">
        <v>6</v>
      </c>
      <c r="T18" s="45" t="s">
        <v>704</v>
      </c>
      <c r="U18" s="46">
        <v>6</v>
      </c>
      <c r="V18" s="45" t="s">
        <v>705</v>
      </c>
      <c r="W18" s="46">
        <v>6</v>
      </c>
      <c r="X18" s="45" t="s">
        <v>706</v>
      </c>
      <c r="Y18" s="46">
        <v>5</v>
      </c>
      <c r="Z18" s="45" t="s">
        <v>707</v>
      </c>
      <c r="AA18" s="46">
        <v>6</v>
      </c>
      <c r="AB18" s="45" t="s">
        <v>708</v>
      </c>
      <c r="AC18" s="46">
        <v>6</v>
      </c>
      <c r="AD18" s="45" t="s">
        <v>709</v>
      </c>
      <c r="AE18" s="46">
        <v>5</v>
      </c>
      <c r="AF18" s="45" t="s">
        <v>710</v>
      </c>
      <c r="AG18" s="46">
        <v>6</v>
      </c>
      <c r="AH18" s="45" t="s">
        <v>711</v>
      </c>
      <c r="AI18" s="46">
        <v>6</v>
      </c>
      <c r="AJ18" s="39" t="s">
        <v>712</v>
      </c>
      <c r="AK18" s="46">
        <v>6</v>
      </c>
      <c r="AL18" s="39" t="s">
        <v>713</v>
      </c>
      <c r="AM18" s="46">
        <v>6</v>
      </c>
      <c r="AN18" s="39" t="s">
        <v>714</v>
      </c>
      <c r="AO18" s="46">
        <v>6</v>
      </c>
    </row>
    <row r="19" ht="39.75" customHeight="1" spans="1:41">
      <c r="A19" s="37"/>
      <c r="B19" s="38" t="s">
        <v>715</v>
      </c>
      <c r="C19" s="38" t="s">
        <v>716</v>
      </c>
      <c r="D19" s="38" t="s">
        <v>717</v>
      </c>
      <c r="E19" s="37">
        <v>2</v>
      </c>
      <c r="F19" s="39" t="s">
        <v>718</v>
      </c>
      <c r="G19" s="40">
        <v>2</v>
      </c>
      <c r="H19" s="39" t="s">
        <v>718</v>
      </c>
      <c r="I19" s="40">
        <v>2</v>
      </c>
      <c r="J19" s="39" t="s">
        <v>718</v>
      </c>
      <c r="K19" s="40">
        <v>2</v>
      </c>
      <c r="L19" s="39" t="s">
        <v>718</v>
      </c>
      <c r="M19" s="40">
        <v>2</v>
      </c>
      <c r="N19" s="39" t="s">
        <v>718</v>
      </c>
      <c r="O19" s="40">
        <v>2</v>
      </c>
      <c r="P19" s="39" t="s">
        <v>719</v>
      </c>
      <c r="Q19" s="40">
        <v>1</v>
      </c>
      <c r="R19" s="39" t="s">
        <v>720</v>
      </c>
      <c r="S19" s="40">
        <v>1</v>
      </c>
      <c r="T19" s="39" t="s">
        <v>718</v>
      </c>
      <c r="U19" s="40">
        <v>2</v>
      </c>
      <c r="V19" s="39" t="s">
        <v>718</v>
      </c>
      <c r="W19" s="40">
        <v>2</v>
      </c>
      <c r="X19" s="39" t="s">
        <v>718</v>
      </c>
      <c r="Y19" s="40">
        <v>2</v>
      </c>
      <c r="Z19" s="39" t="s">
        <v>718</v>
      </c>
      <c r="AA19" s="40">
        <v>2</v>
      </c>
      <c r="AB19" s="39" t="s">
        <v>721</v>
      </c>
      <c r="AC19" s="40">
        <v>2</v>
      </c>
      <c r="AD19" s="39" t="s">
        <v>721</v>
      </c>
      <c r="AE19" s="40">
        <v>2</v>
      </c>
      <c r="AF19" s="39" t="s">
        <v>721</v>
      </c>
      <c r="AG19" s="40">
        <v>2</v>
      </c>
      <c r="AH19" s="39" t="s">
        <v>721</v>
      </c>
      <c r="AI19" s="40">
        <v>2</v>
      </c>
      <c r="AJ19" s="39" t="s">
        <v>718</v>
      </c>
      <c r="AK19" s="40">
        <v>2</v>
      </c>
      <c r="AL19" s="39" t="s">
        <v>718</v>
      </c>
      <c r="AM19" s="40">
        <v>2</v>
      </c>
      <c r="AN19" s="39" t="s">
        <v>722</v>
      </c>
      <c r="AO19" s="40">
        <v>1</v>
      </c>
    </row>
    <row r="20" ht="186.75" customHeight="1" spans="1:41">
      <c r="A20" s="37" t="s">
        <v>723</v>
      </c>
      <c r="B20" s="42" t="s">
        <v>724</v>
      </c>
      <c r="C20" s="42" t="s">
        <v>725</v>
      </c>
      <c r="D20" s="43" t="s">
        <v>726</v>
      </c>
      <c r="E20" s="44">
        <v>5</v>
      </c>
      <c r="F20" s="45" t="s">
        <v>727</v>
      </c>
      <c r="G20" s="46">
        <v>4</v>
      </c>
      <c r="H20" s="45" t="s">
        <v>728</v>
      </c>
      <c r="I20" s="46">
        <v>3</v>
      </c>
      <c r="J20" s="45" t="s">
        <v>729</v>
      </c>
      <c r="K20" s="46">
        <v>4</v>
      </c>
      <c r="L20" s="45" t="s">
        <v>730</v>
      </c>
      <c r="M20" s="46">
        <v>2.5</v>
      </c>
      <c r="N20" s="45" t="s">
        <v>731</v>
      </c>
      <c r="O20" s="46">
        <v>5</v>
      </c>
      <c r="P20" s="45" t="s">
        <v>732</v>
      </c>
      <c r="Q20" s="46">
        <v>2.5</v>
      </c>
      <c r="R20" s="39" t="s">
        <v>733</v>
      </c>
      <c r="S20" s="40">
        <v>5</v>
      </c>
      <c r="T20" s="45" t="s">
        <v>734</v>
      </c>
      <c r="U20" s="46">
        <v>3</v>
      </c>
      <c r="V20" s="45" t="s">
        <v>735</v>
      </c>
      <c r="W20" s="46">
        <v>5</v>
      </c>
      <c r="X20" s="45" t="s">
        <v>736</v>
      </c>
      <c r="Y20" s="46">
        <v>4</v>
      </c>
      <c r="Z20" s="45" t="s">
        <v>737</v>
      </c>
      <c r="AA20" s="46">
        <v>2.5</v>
      </c>
      <c r="AB20" s="45" t="s">
        <v>738</v>
      </c>
      <c r="AC20" s="46">
        <v>3</v>
      </c>
      <c r="AD20" s="45" t="s">
        <v>739</v>
      </c>
      <c r="AE20" s="46">
        <v>3</v>
      </c>
      <c r="AF20" s="45" t="s">
        <v>740</v>
      </c>
      <c r="AG20" s="46">
        <v>4</v>
      </c>
      <c r="AH20" s="45" t="s">
        <v>741</v>
      </c>
      <c r="AI20" s="46">
        <v>3</v>
      </c>
      <c r="AJ20" s="45" t="s">
        <v>742</v>
      </c>
      <c r="AK20" s="46">
        <v>4</v>
      </c>
      <c r="AL20" s="68" t="s">
        <v>743</v>
      </c>
      <c r="AM20" s="46">
        <v>4</v>
      </c>
      <c r="AN20" s="68" t="s">
        <v>744</v>
      </c>
      <c r="AO20" s="46">
        <v>4</v>
      </c>
    </row>
    <row r="21" ht="214.5" customHeight="1" spans="1:41">
      <c r="A21" s="37"/>
      <c r="B21" s="42" t="s">
        <v>745</v>
      </c>
      <c r="C21" s="42" t="s">
        <v>746</v>
      </c>
      <c r="D21" s="43" t="s">
        <v>747</v>
      </c>
      <c r="E21" s="44">
        <v>5</v>
      </c>
      <c r="F21" s="45" t="s">
        <v>748</v>
      </c>
      <c r="G21" s="46">
        <v>5</v>
      </c>
      <c r="H21" s="45" t="s">
        <v>749</v>
      </c>
      <c r="I21" s="46">
        <v>3</v>
      </c>
      <c r="J21" s="45" t="s">
        <v>750</v>
      </c>
      <c r="K21" s="46">
        <v>4</v>
      </c>
      <c r="L21" s="45" t="s">
        <v>751</v>
      </c>
      <c r="M21" s="46">
        <v>5</v>
      </c>
      <c r="N21" s="45" t="s">
        <v>752</v>
      </c>
      <c r="O21" s="46">
        <v>5</v>
      </c>
      <c r="P21" s="45" t="s">
        <v>753</v>
      </c>
      <c r="Q21" s="46">
        <v>4</v>
      </c>
      <c r="R21" s="39" t="s">
        <v>754</v>
      </c>
      <c r="S21" s="40">
        <v>5</v>
      </c>
      <c r="T21" s="45" t="s">
        <v>755</v>
      </c>
      <c r="U21" s="46">
        <v>5</v>
      </c>
      <c r="V21" s="45" t="s">
        <v>756</v>
      </c>
      <c r="W21" s="46">
        <v>5</v>
      </c>
      <c r="X21" s="45" t="s">
        <v>757</v>
      </c>
      <c r="Y21" s="46">
        <v>4</v>
      </c>
      <c r="Z21" s="45" t="s">
        <v>758</v>
      </c>
      <c r="AA21" s="46">
        <v>4</v>
      </c>
      <c r="AB21" s="45" t="s">
        <v>759</v>
      </c>
      <c r="AC21" s="46">
        <v>5</v>
      </c>
      <c r="AD21" s="45" t="s">
        <v>760</v>
      </c>
      <c r="AE21" s="46">
        <v>5</v>
      </c>
      <c r="AF21" s="45" t="s">
        <v>761</v>
      </c>
      <c r="AG21" s="46">
        <v>4</v>
      </c>
      <c r="AH21" s="45" t="s">
        <v>762</v>
      </c>
      <c r="AI21" s="46">
        <v>5</v>
      </c>
      <c r="AJ21" s="45" t="s">
        <v>763</v>
      </c>
      <c r="AK21" s="46">
        <v>5</v>
      </c>
      <c r="AL21" s="45" t="s">
        <v>764</v>
      </c>
      <c r="AM21" s="46">
        <v>5</v>
      </c>
      <c r="AN21" s="45" t="s">
        <v>765</v>
      </c>
      <c r="AO21" s="46">
        <v>5</v>
      </c>
    </row>
    <row r="22" ht="91.2" customHeight="1" spans="1:41">
      <c r="A22" s="37"/>
      <c r="B22" s="42" t="s">
        <v>766</v>
      </c>
      <c r="C22" s="42" t="s">
        <v>767</v>
      </c>
      <c r="D22" s="43" t="s">
        <v>768</v>
      </c>
      <c r="E22" s="44">
        <v>8</v>
      </c>
      <c r="F22" s="45" t="s">
        <v>769</v>
      </c>
      <c r="G22" s="46">
        <v>7</v>
      </c>
      <c r="H22" s="45" t="s">
        <v>770</v>
      </c>
      <c r="I22" s="46">
        <v>8</v>
      </c>
      <c r="J22" s="45" t="s">
        <v>771</v>
      </c>
      <c r="K22" s="46">
        <v>8</v>
      </c>
      <c r="L22" s="45" t="s">
        <v>772</v>
      </c>
      <c r="M22" s="46">
        <v>8</v>
      </c>
      <c r="N22" s="45" t="s">
        <v>773</v>
      </c>
      <c r="O22" s="46">
        <v>8</v>
      </c>
      <c r="P22" s="45" t="s">
        <v>774</v>
      </c>
      <c r="Q22" s="46">
        <v>6</v>
      </c>
      <c r="R22" s="39" t="s">
        <v>775</v>
      </c>
      <c r="S22" s="40">
        <v>8</v>
      </c>
      <c r="T22" s="45" t="s">
        <v>776</v>
      </c>
      <c r="U22" s="46">
        <v>8</v>
      </c>
      <c r="V22" s="45" t="s">
        <v>777</v>
      </c>
      <c r="W22" s="46">
        <v>8</v>
      </c>
      <c r="X22" s="45" t="s">
        <v>778</v>
      </c>
      <c r="Y22" s="46">
        <v>8</v>
      </c>
      <c r="Z22" s="45" t="s">
        <v>779</v>
      </c>
      <c r="AA22" s="46">
        <v>6</v>
      </c>
      <c r="AB22" s="45" t="s">
        <v>780</v>
      </c>
      <c r="AC22" s="46">
        <v>4</v>
      </c>
      <c r="AD22" s="45" t="s">
        <v>781</v>
      </c>
      <c r="AE22" s="46">
        <v>6</v>
      </c>
      <c r="AF22" s="45" t="s">
        <v>782</v>
      </c>
      <c r="AG22" s="46">
        <v>8</v>
      </c>
      <c r="AH22" s="45" t="s">
        <v>783</v>
      </c>
      <c r="AI22" s="46">
        <v>6</v>
      </c>
      <c r="AJ22" s="45" t="s">
        <v>784</v>
      </c>
      <c r="AK22" s="46">
        <v>8</v>
      </c>
      <c r="AL22" s="45" t="s">
        <v>785</v>
      </c>
      <c r="AM22" s="46">
        <v>8</v>
      </c>
      <c r="AN22" s="45" t="s">
        <v>786</v>
      </c>
      <c r="AO22" s="46">
        <v>8</v>
      </c>
    </row>
    <row r="23" ht="65.4" customHeight="1" spans="1:41">
      <c r="A23" s="53" t="s">
        <v>787</v>
      </c>
      <c r="B23" s="38" t="s">
        <v>788</v>
      </c>
      <c r="C23" s="38" t="s">
        <v>789</v>
      </c>
      <c r="D23" s="38" t="s">
        <v>790</v>
      </c>
      <c r="E23" s="37">
        <v>5</v>
      </c>
      <c r="F23" s="39" t="s">
        <v>791</v>
      </c>
      <c r="G23" s="40">
        <v>5</v>
      </c>
      <c r="H23" s="41" t="s">
        <v>792</v>
      </c>
      <c r="I23" s="40">
        <v>5</v>
      </c>
      <c r="J23" s="39" t="s">
        <v>793</v>
      </c>
      <c r="K23" s="40">
        <v>5</v>
      </c>
      <c r="L23" s="39" t="s">
        <v>794</v>
      </c>
      <c r="M23" s="40">
        <v>5</v>
      </c>
      <c r="N23" s="39" t="s">
        <v>795</v>
      </c>
      <c r="O23" s="40">
        <v>5</v>
      </c>
      <c r="P23" s="39" t="s">
        <v>796</v>
      </c>
      <c r="Q23" s="40">
        <v>5</v>
      </c>
      <c r="R23" s="39" t="s">
        <v>797</v>
      </c>
      <c r="S23" s="40">
        <v>5</v>
      </c>
      <c r="T23" s="39" t="s">
        <v>798</v>
      </c>
      <c r="U23" s="40">
        <v>5</v>
      </c>
      <c r="V23" s="39" t="s">
        <v>791</v>
      </c>
      <c r="W23" s="40">
        <v>5</v>
      </c>
      <c r="X23" s="39" t="s">
        <v>799</v>
      </c>
      <c r="Y23" s="40">
        <v>5</v>
      </c>
      <c r="Z23" s="39" t="s">
        <v>800</v>
      </c>
      <c r="AA23" s="40">
        <v>5</v>
      </c>
      <c r="AB23" s="39" t="s">
        <v>801</v>
      </c>
      <c r="AC23" s="40">
        <v>5</v>
      </c>
      <c r="AD23" s="39" t="s">
        <v>802</v>
      </c>
      <c r="AE23" s="40">
        <v>5</v>
      </c>
      <c r="AF23" s="39" t="s">
        <v>803</v>
      </c>
      <c r="AG23" s="40">
        <v>5</v>
      </c>
      <c r="AH23" s="39" t="s">
        <v>791</v>
      </c>
      <c r="AI23" s="40">
        <v>5</v>
      </c>
      <c r="AJ23" s="39" t="s">
        <v>804</v>
      </c>
      <c r="AK23" s="40">
        <v>5</v>
      </c>
      <c r="AL23" s="39" t="s">
        <v>805</v>
      </c>
      <c r="AM23" s="40">
        <v>5</v>
      </c>
      <c r="AN23" s="39" t="s">
        <v>806</v>
      </c>
      <c r="AO23" s="40">
        <v>4</v>
      </c>
    </row>
    <row r="24" ht="30.6" customHeight="1" spans="1:41">
      <c r="A24" s="37" t="s">
        <v>807</v>
      </c>
      <c r="B24" s="38" t="s">
        <v>808</v>
      </c>
      <c r="C24" s="38" t="s">
        <v>809</v>
      </c>
      <c r="D24" s="38" t="s">
        <v>810</v>
      </c>
      <c r="E24" s="37">
        <v>3</v>
      </c>
      <c r="F24" s="39" t="s">
        <v>811</v>
      </c>
      <c r="G24" s="40">
        <v>3</v>
      </c>
      <c r="H24" s="39" t="s">
        <v>811</v>
      </c>
      <c r="I24" s="40">
        <v>3</v>
      </c>
      <c r="J24" s="39" t="s">
        <v>811</v>
      </c>
      <c r="K24" s="40">
        <v>3</v>
      </c>
      <c r="L24" s="39" t="s">
        <v>811</v>
      </c>
      <c r="M24" s="40">
        <v>3</v>
      </c>
      <c r="N24" s="39" t="s">
        <v>811</v>
      </c>
      <c r="O24" s="40">
        <v>3</v>
      </c>
      <c r="P24" s="39" t="s">
        <v>811</v>
      </c>
      <c r="Q24" s="40">
        <v>3</v>
      </c>
      <c r="R24" s="39" t="s">
        <v>811</v>
      </c>
      <c r="S24" s="40">
        <v>3</v>
      </c>
      <c r="T24" s="39" t="s">
        <v>811</v>
      </c>
      <c r="U24" s="40">
        <v>3</v>
      </c>
      <c r="V24" s="39" t="s">
        <v>811</v>
      </c>
      <c r="W24" s="40">
        <v>3</v>
      </c>
      <c r="X24" s="39" t="s">
        <v>811</v>
      </c>
      <c r="Y24" s="40">
        <v>3</v>
      </c>
      <c r="Z24" s="39" t="s">
        <v>811</v>
      </c>
      <c r="AA24" s="40">
        <v>3</v>
      </c>
      <c r="AB24" s="39" t="s">
        <v>811</v>
      </c>
      <c r="AC24" s="40">
        <v>3</v>
      </c>
      <c r="AD24" s="39" t="s">
        <v>811</v>
      </c>
      <c r="AE24" s="40">
        <v>3</v>
      </c>
      <c r="AF24" s="39" t="s">
        <v>811</v>
      </c>
      <c r="AG24" s="40">
        <v>3</v>
      </c>
      <c r="AH24" s="39" t="s">
        <v>811</v>
      </c>
      <c r="AI24" s="40">
        <v>3</v>
      </c>
      <c r="AJ24" s="39" t="s">
        <v>811</v>
      </c>
      <c r="AK24" s="40">
        <v>3</v>
      </c>
      <c r="AL24" s="39" t="s">
        <v>811</v>
      </c>
      <c r="AM24" s="40">
        <v>3</v>
      </c>
      <c r="AN24" s="39" t="s">
        <v>811</v>
      </c>
      <c r="AO24" s="40">
        <v>3</v>
      </c>
    </row>
    <row r="25" ht="47.25" customHeight="1" spans="1:41">
      <c r="A25" s="37"/>
      <c r="B25" s="38" t="s">
        <v>812</v>
      </c>
      <c r="C25" s="38" t="s">
        <v>813</v>
      </c>
      <c r="D25" s="38" t="s">
        <v>814</v>
      </c>
      <c r="E25" s="37">
        <v>2</v>
      </c>
      <c r="F25" s="39" t="s">
        <v>815</v>
      </c>
      <c r="G25" s="40">
        <v>2</v>
      </c>
      <c r="H25" s="39" t="s">
        <v>815</v>
      </c>
      <c r="I25" s="40">
        <v>2</v>
      </c>
      <c r="J25" s="39" t="s">
        <v>815</v>
      </c>
      <c r="K25" s="40">
        <v>2</v>
      </c>
      <c r="L25" s="39" t="s">
        <v>815</v>
      </c>
      <c r="M25" s="40">
        <v>2</v>
      </c>
      <c r="N25" s="39" t="s">
        <v>815</v>
      </c>
      <c r="O25" s="40">
        <v>2</v>
      </c>
      <c r="P25" s="39" t="s">
        <v>816</v>
      </c>
      <c r="Q25" s="40">
        <v>1</v>
      </c>
      <c r="R25" s="39" t="s">
        <v>817</v>
      </c>
      <c r="S25" s="40">
        <v>2</v>
      </c>
      <c r="T25" s="39" t="s">
        <v>818</v>
      </c>
      <c r="U25" s="40">
        <v>1</v>
      </c>
      <c r="V25" s="39" t="s">
        <v>817</v>
      </c>
      <c r="W25" s="40">
        <v>2</v>
      </c>
      <c r="X25" s="39" t="s">
        <v>817</v>
      </c>
      <c r="Y25" s="40">
        <v>2</v>
      </c>
      <c r="Z25" s="39" t="s">
        <v>819</v>
      </c>
      <c r="AA25" s="40">
        <v>1</v>
      </c>
      <c r="AB25" s="39" t="s">
        <v>817</v>
      </c>
      <c r="AC25" s="40">
        <v>2</v>
      </c>
      <c r="AD25" s="39" t="s">
        <v>817</v>
      </c>
      <c r="AE25" s="40">
        <v>2</v>
      </c>
      <c r="AF25" s="39" t="s">
        <v>820</v>
      </c>
      <c r="AG25" s="40">
        <v>1</v>
      </c>
      <c r="AH25" s="39" t="s">
        <v>817</v>
      </c>
      <c r="AI25" s="40">
        <v>2</v>
      </c>
      <c r="AJ25" s="39" t="s">
        <v>817</v>
      </c>
      <c r="AK25" s="40">
        <v>2</v>
      </c>
      <c r="AL25" s="39" t="s">
        <v>821</v>
      </c>
      <c r="AM25" s="40">
        <v>1</v>
      </c>
      <c r="AN25" s="39" t="s">
        <v>822</v>
      </c>
      <c r="AO25" s="40">
        <v>2</v>
      </c>
    </row>
    <row r="26" ht="30.6" customHeight="1" spans="1:41">
      <c r="A26" s="37"/>
      <c r="B26" s="38" t="s">
        <v>823</v>
      </c>
      <c r="C26" s="38" t="s">
        <v>824</v>
      </c>
      <c r="D26" s="38" t="s">
        <v>825</v>
      </c>
      <c r="E26" s="37">
        <v>1</v>
      </c>
      <c r="F26" s="39" t="s">
        <v>826</v>
      </c>
      <c r="G26" s="40">
        <v>1</v>
      </c>
      <c r="H26" s="39" t="s">
        <v>826</v>
      </c>
      <c r="I26" s="40">
        <v>1</v>
      </c>
      <c r="J26" s="39" t="s">
        <v>826</v>
      </c>
      <c r="K26" s="40">
        <v>1</v>
      </c>
      <c r="L26" s="39" t="s">
        <v>826</v>
      </c>
      <c r="M26" s="40">
        <v>1</v>
      </c>
      <c r="N26" s="39" t="s">
        <v>826</v>
      </c>
      <c r="O26" s="40">
        <v>1</v>
      </c>
      <c r="P26" s="39" t="s">
        <v>826</v>
      </c>
      <c r="Q26" s="40">
        <v>1</v>
      </c>
      <c r="R26" s="39" t="s">
        <v>826</v>
      </c>
      <c r="S26" s="40">
        <v>1</v>
      </c>
      <c r="T26" s="39" t="s">
        <v>826</v>
      </c>
      <c r="U26" s="40">
        <v>1</v>
      </c>
      <c r="V26" s="39" t="s">
        <v>826</v>
      </c>
      <c r="W26" s="40">
        <v>1</v>
      </c>
      <c r="X26" s="39" t="s">
        <v>826</v>
      </c>
      <c r="Y26" s="40">
        <v>1</v>
      </c>
      <c r="Z26" s="39" t="s">
        <v>826</v>
      </c>
      <c r="AA26" s="40">
        <v>1</v>
      </c>
      <c r="AB26" s="39" t="s">
        <v>826</v>
      </c>
      <c r="AC26" s="40">
        <v>1</v>
      </c>
      <c r="AD26" s="39" t="s">
        <v>826</v>
      </c>
      <c r="AE26" s="40">
        <v>1</v>
      </c>
      <c r="AF26" s="39" t="s">
        <v>826</v>
      </c>
      <c r="AG26" s="40">
        <v>1</v>
      </c>
      <c r="AH26" s="39" t="s">
        <v>826</v>
      </c>
      <c r="AI26" s="40">
        <v>1</v>
      </c>
      <c r="AJ26" s="39" t="s">
        <v>826</v>
      </c>
      <c r="AK26" s="40">
        <v>1</v>
      </c>
      <c r="AL26" s="39" t="s">
        <v>826</v>
      </c>
      <c r="AM26" s="40">
        <v>1</v>
      </c>
      <c r="AN26" s="39" t="s">
        <v>826</v>
      </c>
      <c r="AO26" s="40">
        <v>1</v>
      </c>
    </row>
    <row r="27" ht="39.75" customHeight="1" spans="1:42">
      <c r="A27" s="37"/>
      <c r="B27" s="38" t="s">
        <v>827</v>
      </c>
      <c r="C27" s="38" t="s">
        <v>828</v>
      </c>
      <c r="D27" s="38" t="s">
        <v>829</v>
      </c>
      <c r="E27" s="37">
        <v>3</v>
      </c>
      <c r="F27" s="39" t="s">
        <v>830</v>
      </c>
      <c r="G27" s="40">
        <v>3</v>
      </c>
      <c r="H27" s="39" t="s">
        <v>830</v>
      </c>
      <c r="I27" s="40">
        <v>3</v>
      </c>
      <c r="J27" s="39" t="s">
        <v>830</v>
      </c>
      <c r="K27" s="40">
        <v>3</v>
      </c>
      <c r="L27" s="39" t="s">
        <v>830</v>
      </c>
      <c r="M27" s="40">
        <v>3</v>
      </c>
      <c r="N27" s="39" t="s">
        <v>831</v>
      </c>
      <c r="O27" s="40">
        <v>2</v>
      </c>
      <c r="P27" s="39" t="s">
        <v>831</v>
      </c>
      <c r="Q27" s="40">
        <v>2</v>
      </c>
      <c r="R27" s="39" t="s">
        <v>831</v>
      </c>
      <c r="S27" s="40">
        <v>2</v>
      </c>
      <c r="T27" s="39" t="s">
        <v>831</v>
      </c>
      <c r="U27" s="40">
        <v>2</v>
      </c>
      <c r="V27" s="39" t="s">
        <v>831</v>
      </c>
      <c r="W27" s="40">
        <v>2</v>
      </c>
      <c r="X27" s="39" t="s">
        <v>831</v>
      </c>
      <c r="Y27" s="40">
        <v>2</v>
      </c>
      <c r="Z27" s="39" t="s">
        <v>831</v>
      </c>
      <c r="AA27" s="40">
        <v>2</v>
      </c>
      <c r="AB27" s="39" t="s">
        <v>831</v>
      </c>
      <c r="AC27" s="40">
        <v>2</v>
      </c>
      <c r="AD27" s="39" t="s">
        <v>831</v>
      </c>
      <c r="AE27" s="40">
        <v>2</v>
      </c>
      <c r="AF27" s="39" t="s">
        <v>832</v>
      </c>
      <c r="AG27" s="40">
        <v>3</v>
      </c>
      <c r="AH27" s="39" t="s">
        <v>831</v>
      </c>
      <c r="AI27" s="40">
        <v>2</v>
      </c>
      <c r="AJ27" s="39" t="s">
        <v>831</v>
      </c>
      <c r="AK27" s="40">
        <v>2</v>
      </c>
      <c r="AL27" s="39" t="s">
        <v>831</v>
      </c>
      <c r="AM27" s="40">
        <v>2</v>
      </c>
      <c r="AN27" s="39" t="s">
        <v>831</v>
      </c>
      <c r="AO27" s="40">
        <v>2</v>
      </c>
      <c r="AP27" s="82"/>
    </row>
    <row r="28" ht="30.6" customHeight="1" spans="1:41">
      <c r="A28" s="47" t="s">
        <v>833</v>
      </c>
      <c r="B28" s="38" t="s">
        <v>834</v>
      </c>
      <c r="C28" s="38" t="s">
        <v>835</v>
      </c>
      <c r="D28" s="38" t="s">
        <v>836</v>
      </c>
      <c r="E28" s="44">
        <v>10</v>
      </c>
      <c r="F28" s="45" t="s">
        <v>837</v>
      </c>
      <c r="G28" s="46">
        <v>7</v>
      </c>
      <c r="H28" s="45" t="s">
        <v>838</v>
      </c>
      <c r="I28" s="46">
        <v>10</v>
      </c>
      <c r="J28" s="45" t="s">
        <v>839</v>
      </c>
      <c r="K28" s="46">
        <v>5</v>
      </c>
      <c r="L28" s="45" t="s">
        <v>840</v>
      </c>
      <c r="M28" s="46">
        <v>10</v>
      </c>
      <c r="N28" s="45" t="s">
        <v>838</v>
      </c>
      <c r="O28" s="46">
        <v>10</v>
      </c>
      <c r="P28" s="45" t="s">
        <v>841</v>
      </c>
      <c r="Q28" s="46">
        <v>10</v>
      </c>
      <c r="R28" s="45" t="s">
        <v>842</v>
      </c>
      <c r="S28" s="40">
        <v>10</v>
      </c>
      <c r="T28" s="39" t="s">
        <v>843</v>
      </c>
      <c r="U28" s="40">
        <v>10</v>
      </c>
      <c r="V28" s="39" t="s">
        <v>844</v>
      </c>
      <c r="W28" s="40">
        <v>10</v>
      </c>
      <c r="X28" s="39" t="s">
        <v>845</v>
      </c>
      <c r="Y28" s="40">
        <v>10</v>
      </c>
      <c r="Z28" s="39" t="s">
        <v>846</v>
      </c>
      <c r="AA28" s="40">
        <v>10</v>
      </c>
      <c r="AB28" s="39" t="s">
        <v>843</v>
      </c>
      <c r="AC28" s="40">
        <v>10</v>
      </c>
      <c r="AD28" s="39" t="s">
        <v>847</v>
      </c>
      <c r="AE28" s="40">
        <v>10</v>
      </c>
      <c r="AF28" s="39" t="s">
        <v>848</v>
      </c>
      <c r="AG28" s="40">
        <v>8</v>
      </c>
      <c r="AH28" s="39" t="s">
        <v>847</v>
      </c>
      <c r="AI28" s="40">
        <v>10</v>
      </c>
      <c r="AJ28" s="39" t="s">
        <v>849</v>
      </c>
      <c r="AK28" s="40">
        <v>10</v>
      </c>
      <c r="AL28" s="39" t="s">
        <v>843</v>
      </c>
      <c r="AM28" s="40">
        <v>10</v>
      </c>
      <c r="AN28" s="39" t="s">
        <v>845</v>
      </c>
      <c r="AO28" s="40">
        <v>10</v>
      </c>
    </row>
    <row r="29" ht="30.6" customHeight="1" spans="1:41">
      <c r="A29" s="48"/>
      <c r="B29" s="38"/>
      <c r="C29" s="38"/>
      <c r="D29" s="38" t="s">
        <v>850</v>
      </c>
      <c r="E29" s="55"/>
      <c r="F29" s="56"/>
      <c r="G29" s="57"/>
      <c r="H29" s="56"/>
      <c r="I29" s="57"/>
      <c r="J29" s="56"/>
      <c r="K29" s="57"/>
      <c r="L29" s="56"/>
      <c r="M29" s="57"/>
      <c r="N29" s="56"/>
      <c r="O29" s="57"/>
      <c r="P29" s="56"/>
      <c r="Q29" s="57"/>
      <c r="R29" s="56"/>
      <c r="S29" s="40"/>
      <c r="T29" s="39"/>
      <c r="U29" s="40"/>
      <c r="V29" s="39"/>
      <c r="W29" s="40"/>
      <c r="X29" s="39"/>
      <c r="Y29" s="40"/>
      <c r="Z29" s="39"/>
      <c r="AA29" s="40"/>
      <c r="AB29" s="39"/>
      <c r="AC29" s="40"/>
      <c r="AD29" s="39"/>
      <c r="AE29" s="40"/>
      <c r="AF29" s="39"/>
      <c r="AG29" s="40"/>
      <c r="AH29" s="39"/>
      <c r="AI29" s="40"/>
      <c r="AJ29" s="39"/>
      <c r="AK29" s="40"/>
      <c r="AL29" s="39"/>
      <c r="AM29" s="40"/>
      <c r="AN29" s="39"/>
      <c r="AO29" s="40"/>
    </row>
    <row r="30" ht="45" customHeight="1" spans="1:41">
      <c r="A30" s="37" t="s">
        <v>851</v>
      </c>
      <c r="B30" s="42" t="s">
        <v>852</v>
      </c>
      <c r="C30" s="42" t="s">
        <v>853</v>
      </c>
      <c r="D30" s="43" t="s">
        <v>854</v>
      </c>
      <c r="E30" s="44">
        <v>7</v>
      </c>
      <c r="F30" s="51" t="s">
        <v>855</v>
      </c>
      <c r="G30" s="40">
        <v>7</v>
      </c>
      <c r="H30" s="51" t="s">
        <v>856</v>
      </c>
      <c r="I30" s="40">
        <v>7</v>
      </c>
      <c r="J30" s="51" t="s">
        <v>857</v>
      </c>
      <c r="K30" s="40">
        <v>3</v>
      </c>
      <c r="L30" s="51" t="s">
        <v>858</v>
      </c>
      <c r="M30" s="40">
        <v>7</v>
      </c>
      <c r="N30" s="51" t="s">
        <v>859</v>
      </c>
      <c r="O30" s="40">
        <v>7</v>
      </c>
      <c r="P30" s="51" t="s">
        <v>860</v>
      </c>
      <c r="Q30" s="40">
        <v>7</v>
      </c>
      <c r="R30" s="51" t="s">
        <v>861</v>
      </c>
      <c r="S30" s="40">
        <v>7</v>
      </c>
      <c r="T30" s="68" t="s">
        <v>862</v>
      </c>
      <c r="U30" s="46">
        <v>7</v>
      </c>
      <c r="V30" s="68" t="s">
        <v>863</v>
      </c>
      <c r="W30" s="46">
        <v>7</v>
      </c>
      <c r="X30" s="51" t="s">
        <v>862</v>
      </c>
      <c r="Y30" s="40">
        <v>7</v>
      </c>
      <c r="Z30" s="51" t="s">
        <v>864</v>
      </c>
      <c r="AA30" s="40">
        <v>7</v>
      </c>
      <c r="AB30" s="51" t="s">
        <v>865</v>
      </c>
      <c r="AC30" s="40">
        <v>7</v>
      </c>
      <c r="AD30" s="51" t="s">
        <v>866</v>
      </c>
      <c r="AE30" s="40">
        <v>7</v>
      </c>
      <c r="AF30" s="51" t="s">
        <v>867</v>
      </c>
      <c r="AG30" s="40">
        <v>7</v>
      </c>
      <c r="AH30" s="51" t="s">
        <v>866</v>
      </c>
      <c r="AI30" s="40">
        <v>7</v>
      </c>
      <c r="AJ30" s="51" t="s">
        <v>866</v>
      </c>
      <c r="AK30" s="40">
        <v>7</v>
      </c>
      <c r="AL30" s="51" t="s">
        <v>862</v>
      </c>
      <c r="AM30" s="40">
        <v>7</v>
      </c>
      <c r="AN30" s="51" t="s">
        <v>868</v>
      </c>
      <c r="AO30" s="40">
        <v>7</v>
      </c>
    </row>
    <row r="31" ht="84.75" customHeight="1" spans="1:41">
      <c r="A31" s="37"/>
      <c r="B31" s="58"/>
      <c r="C31" s="38" t="s">
        <v>869</v>
      </c>
      <c r="D31" s="38" t="s">
        <v>870</v>
      </c>
      <c r="E31" s="37">
        <v>8</v>
      </c>
      <c r="F31" s="51" t="s">
        <v>871</v>
      </c>
      <c r="G31" s="40">
        <v>8</v>
      </c>
      <c r="H31" s="51" t="s">
        <v>872</v>
      </c>
      <c r="I31" s="40">
        <v>4</v>
      </c>
      <c r="J31" s="51" t="s">
        <v>873</v>
      </c>
      <c r="K31" s="40">
        <v>4</v>
      </c>
      <c r="L31" s="51" t="s">
        <v>874</v>
      </c>
      <c r="M31" s="40">
        <v>5</v>
      </c>
      <c r="N31" s="51" t="s">
        <v>875</v>
      </c>
      <c r="O31" s="40">
        <v>6</v>
      </c>
      <c r="P31" s="51" t="s">
        <v>876</v>
      </c>
      <c r="Q31" s="40">
        <v>8</v>
      </c>
      <c r="R31" s="51" t="s">
        <v>877</v>
      </c>
      <c r="S31" s="40">
        <v>7</v>
      </c>
      <c r="T31" s="51" t="s">
        <v>878</v>
      </c>
      <c r="U31" s="40">
        <v>6</v>
      </c>
      <c r="V31" s="51" t="s">
        <v>879</v>
      </c>
      <c r="W31" s="40">
        <v>8</v>
      </c>
      <c r="X31" s="51" t="s">
        <v>880</v>
      </c>
      <c r="Y31" s="40">
        <v>5</v>
      </c>
      <c r="Z31" s="51" t="s">
        <v>876</v>
      </c>
      <c r="AA31" s="40">
        <v>8</v>
      </c>
      <c r="AB31" s="51" t="s">
        <v>881</v>
      </c>
      <c r="AC31" s="40">
        <v>4</v>
      </c>
      <c r="AD31" s="51" t="s">
        <v>882</v>
      </c>
      <c r="AE31" s="40">
        <v>8</v>
      </c>
      <c r="AF31" s="51" t="s">
        <v>883</v>
      </c>
      <c r="AG31" s="40">
        <v>5</v>
      </c>
      <c r="AH31" s="51" t="s">
        <v>884</v>
      </c>
      <c r="AI31" s="40">
        <v>8</v>
      </c>
      <c r="AJ31" s="51" t="s">
        <v>885</v>
      </c>
      <c r="AK31" s="40">
        <v>5</v>
      </c>
      <c r="AL31" s="51" t="s">
        <v>886</v>
      </c>
      <c r="AM31" s="40">
        <v>6</v>
      </c>
      <c r="AN31" s="51" t="s">
        <v>887</v>
      </c>
      <c r="AO31" s="40">
        <v>5</v>
      </c>
    </row>
    <row r="32" ht="57" customHeight="1" spans="1:41">
      <c r="A32" s="37"/>
      <c r="B32" s="49"/>
      <c r="C32" s="38" t="s">
        <v>888</v>
      </c>
      <c r="D32" s="38" t="s">
        <v>889</v>
      </c>
      <c r="E32" s="37">
        <v>5</v>
      </c>
      <c r="F32" s="51" t="s">
        <v>890</v>
      </c>
      <c r="G32" s="40">
        <v>5</v>
      </c>
      <c r="H32" s="51" t="s">
        <v>891</v>
      </c>
      <c r="I32" s="40">
        <v>5</v>
      </c>
      <c r="J32" s="51" t="s">
        <v>892</v>
      </c>
      <c r="K32" s="40">
        <v>5</v>
      </c>
      <c r="L32" s="51" t="s">
        <v>893</v>
      </c>
      <c r="M32" s="40">
        <v>5</v>
      </c>
      <c r="N32" s="51" t="s">
        <v>894</v>
      </c>
      <c r="O32" s="40">
        <v>4</v>
      </c>
      <c r="P32" s="51" t="s">
        <v>895</v>
      </c>
      <c r="Q32" s="40">
        <v>5</v>
      </c>
      <c r="R32" s="51" t="s">
        <v>896</v>
      </c>
      <c r="S32" s="40">
        <v>5</v>
      </c>
      <c r="T32" s="72" t="s">
        <v>897</v>
      </c>
      <c r="U32" s="57">
        <v>5</v>
      </c>
      <c r="V32" s="72" t="s">
        <v>898</v>
      </c>
      <c r="W32" s="57">
        <v>5</v>
      </c>
      <c r="X32" s="51" t="s">
        <v>899</v>
      </c>
      <c r="Y32" s="40">
        <v>3.5</v>
      </c>
      <c r="Z32" s="51" t="s">
        <v>900</v>
      </c>
      <c r="AA32" s="40">
        <v>5</v>
      </c>
      <c r="AB32" s="51" t="s">
        <v>901</v>
      </c>
      <c r="AC32" s="40">
        <v>3</v>
      </c>
      <c r="AD32" s="51" t="s">
        <v>902</v>
      </c>
      <c r="AE32" s="40">
        <v>5</v>
      </c>
      <c r="AF32" s="51" t="s">
        <v>903</v>
      </c>
      <c r="AG32" s="40">
        <v>4</v>
      </c>
      <c r="AH32" s="51" t="s">
        <v>904</v>
      </c>
      <c r="AI32" s="40">
        <v>4</v>
      </c>
      <c r="AJ32" s="51" t="s">
        <v>905</v>
      </c>
      <c r="AK32" s="40">
        <v>5</v>
      </c>
      <c r="AL32" s="51" t="s">
        <v>906</v>
      </c>
      <c r="AM32" s="40">
        <v>5</v>
      </c>
      <c r="AN32" s="51" t="s">
        <v>905</v>
      </c>
      <c r="AO32" s="40">
        <v>5</v>
      </c>
    </row>
    <row r="33" ht="21" spans="1:41">
      <c r="A33" s="59" t="s">
        <v>907</v>
      </c>
      <c r="B33" s="51" t="s">
        <v>908</v>
      </c>
      <c r="C33" s="38" t="s">
        <v>909</v>
      </c>
      <c r="D33" s="38" t="s">
        <v>910</v>
      </c>
      <c r="E33" s="37">
        <v>5</v>
      </c>
      <c r="F33" s="51" t="s">
        <v>911</v>
      </c>
      <c r="G33" s="40">
        <v>2.18</v>
      </c>
      <c r="H33" s="51" t="s">
        <v>912</v>
      </c>
      <c r="I33" s="40">
        <v>5</v>
      </c>
      <c r="J33" s="51" t="s">
        <v>913</v>
      </c>
      <c r="K33" s="40">
        <v>3.56</v>
      </c>
      <c r="L33" s="51" t="s">
        <v>914</v>
      </c>
      <c r="M33" s="40">
        <v>3.05</v>
      </c>
      <c r="N33" s="51" t="s">
        <v>915</v>
      </c>
      <c r="O33" s="40">
        <v>4.74</v>
      </c>
      <c r="P33" s="51" t="s">
        <v>916</v>
      </c>
      <c r="Q33" s="40">
        <v>4.67</v>
      </c>
      <c r="R33" s="51" t="s">
        <v>917</v>
      </c>
      <c r="S33" s="40">
        <v>4.95</v>
      </c>
      <c r="T33" s="72" t="s">
        <v>918</v>
      </c>
      <c r="U33" s="57">
        <v>5</v>
      </c>
      <c r="V33" s="72" t="s">
        <v>919</v>
      </c>
      <c r="W33" s="57">
        <v>5</v>
      </c>
      <c r="X33" s="51" t="s">
        <v>920</v>
      </c>
      <c r="Y33" s="40">
        <v>4.67</v>
      </c>
      <c r="Z33" s="51" t="s">
        <v>921</v>
      </c>
      <c r="AA33" s="40">
        <v>3</v>
      </c>
      <c r="AB33" s="51" t="s">
        <v>922</v>
      </c>
      <c r="AC33" s="40">
        <v>5</v>
      </c>
      <c r="AD33" s="51" t="s">
        <v>923</v>
      </c>
      <c r="AE33" s="40">
        <v>5</v>
      </c>
      <c r="AF33" s="51" t="s">
        <v>924</v>
      </c>
      <c r="AG33" s="40">
        <v>5</v>
      </c>
      <c r="AH33" s="51" t="s">
        <v>925</v>
      </c>
      <c r="AI33" s="40">
        <v>5</v>
      </c>
      <c r="AJ33" s="51" t="s">
        <v>926</v>
      </c>
      <c r="AK33" s="40">
        <v>3.52</v>
      </c>
      <c r="AL33" s="51" t="s">
        <v>914</v>
      </c>
      <c r="AM33" s="40">
        <v>3.05</v>
      </c>
      <c r="AN33" s="51" t="s">
        <v>916</v>
      </c>
      <c r="AO33" s="40">
        <v>4.67</v>
      </c>
    </row>
    <row r="34" ht="30.6" customHeight="1" spans="1:41">
      <c r="A34" s="53" t="s">
        <v>348</v>
      </c>
      <c r="B34" s="37"/>
      <c r="C34" s="37"/>
      <c r="D34" s="37"/>
      <c r="E34" s="37">
        <f>SUM(E5:E33)</f>
        <v>100</v>
      </c>
      <c r="F34" s="60"/>
      <c r="G34" s="37">
        <f>SUM(G5:G33)</f>
        <v>91.18</v>
      </c>
      <c r="H34" s="60"/>
      <c r="I34" s="37">
        <f>SUM(I5:I33)</f>
        <v>89</v>
      </c>
      <c r="J34" s="60"/>
      <c r="K34" s="37">
        <f>SUM(K5:K33)</f>
        <v>81.56</v>
      </c>
      <c r="L34" s="39"/>
      <c r="M34" s="37">
        <f>SUM(M5:M33)</f>
        <v>92.55</v>
      </c>
      <c r="N34" s="60"/>
      <c r="O34" s="37">
        <f>SUM(O5:O33)</f>
        <v>95.74</v>
      </c>
      <c r="P34" s="60"/>
      <c r="Q34" s="37">
        <f>SUM(Q5:Q33)</f>
        <v>89.17</v>
      </c>
      <c r="R34" s="60"/>
      <c r="S34" s="37">
        <f>SUM(S5:S33)</f>
        <v>94.95</v>
      </c>
      <c r="T34" s="60"/>
      <c r="U34" s="37">
        <f>SUM(U5:U33)</f>
        <v>92</v>
      </c>
      <c r="V34" s="60"/>
      <c r="W34" s="37">
        <f>SUM(W5:W33)</f>
        <v>99</v>
      </c>
      <c r="X34" s="60"/>
      <c r="Y34" s="37">
        <f>SUM(Y5:Y33)</f>
        <v>89.17</v>
      </c>
      <c r="Z34" s="60"/>
      <c r="AA34" s="37">
        <f>SUM(AA5:AA33)</f>
        <v>87</v>
      </c>
      <c r="AB34" s="60"/>
      <c r="AC34" s="37">
        <f>SUM(AC5:AC33)</f>
        <v>83</v>
      </c>
      <c r="AD34" s="60"/>
      <c r="AE34" s="37">
        <f>SUM(AE5:AE33)</f>
        <v>93</v>
      </c>
      <c r="AF34" s="60"/>
      <c r="AG34" s="37">
        <f>SUM(AG5:AG33)</f>
        <v>89</v>
      </c>
      <c r="AH34" s="60"/>
      <c r="AI34" s="37">
        <f>SUM(AI5:AI33)</f>
        <v>91</v>
      </c>
      <c r="AJ34" s="60"/>
      <c r="AK34" s="37">
        <f>SUM(AK5:AK33)</f>
        <v>89.52</v>
      </c>
      <c r="AL34" s="60"/>
      <c r="AM34" s="37">
        <f>SUM(AM5:AM33)</f>
        <v>89.05</v>
      </c>
      <c r="AN34" s="60"/>
      <c r="AO34" s="37">
        <f>SUM(AO5:AO33)</f>
        <v>88.67</v>
      </c>
    </row>
    <row r="36" spans="20:40">
      <c r="T36" s="25" t="s">
        <v>927</v>
      </c>
      <c r="V36" s="25" t="s">
        <v>928</v>
      </c>
      <c r="AF36" s="25" t="s">
        <v>929</v>
      </c>
      <c r="AJ36" s="25" t="s">
        <v>930</v>
      </c>
      <c r="AL36" s="25" t="s">
        <v>931</v>
      </c>
      <c r="AN36" s="25" t="s">
        <v>932</v>
      </c>
    </row>
    <row r="37" spans="38:38">
      <c r="AL37" s="25" t="s">
        <v>933</v>
      </c>
    </row>
    <row r="38" spans="26:26">
      <c r="Z38" s="25" t="s">
        <v>934</v>
      </c>
    </row>
    <row r="39" ht="31.5" spans="6:38">
      <c r="F39" s="61" t="s">
        <v>935</v>
      </c>
      <c r="AL39" s="25" t="s">
        <v>936</v>
      </c>
    </row>
  </sheetData>
  <mergeCells count="107">
    <mergeCell ref="A2:AO2"/>
    <mergeCell ref="A3:E3"/>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J3:AK3"/>
    <mergeCell ref="AL3:AM3"/>
    <mergeCell ref="AN3:AO3"/>
    <mergeCell ref="B34:D34"/>
    <mergeCell ref="A5:A7"/>
    <mergeCell ref="A8:A17"/>
    <mergeCell ref="A18:A19"/>
    <mergeCell ref="A20:A22"/>
    <mergeCell ref="A24:A27"/>
    <mergeCell ref="A28:A29"/>
    <mergeCell ref="A30:A32"/>
    <mergeCell ref="B9:B15"/>
    <mergeCell ref="B28:B29"/>
    <mergeCell ref="B30:B32"/>
    <mergeCell ref="C9:C15"/>
    <mergeCell ref="C28:C29"/>
    <mergeCell ref="E9:E15"/>
    <mergeCell ref="E28:E29"/>
    <mergeCell ref="F9:F15"/>
    <mergeCell ref="F28:F29"/>
    <mergeCell ref="G9:G15"/>
    <mergeCell ref="G28:G29"/>
    <mergeCell ref="H9:H15"/>
    <mergeCell ref="H28:H29"/>
    <mergeCell ref="I9:I15"/>
    <mergeCell ref="I28:I29"/>
    <mergeCell ref="J9:J15"/>
    <mergeCell ref="J28:J29"/>
    <mergeCell ref="K9:K15"/>
    <mergeCell ref="K28:K29"/>
    <mergeCell ref="L9:L15"/>
    <mergeCell ref="L28:L29"/>
    <mergeCell ref="M9:M15"/>
    <mergeCell ref="M28:M29"/>
    <mergeCell ref="N9:N15"/>
    <mergeCell ref="N28:N29"/>
    <mergeCell ref="O9:O15"/>
    <mergeCell ref="O28:O29"/>
    <mergeCell ref="P9:P15"/>
    <mergeCell ref="P28:P29"/>
    <mergeCell ref="Q9:Q15"/>
    <mergeCell ref="Q28:Q29"/>
    <mergeCell ref="R9:R15"/>
    <mergeCell ref="R28:R29"/>
    <mergeCell ref="S9:S15"/>
    <mergeCell ref="S28:S29"/>
    <mergeCell ref="T9:T15"/>
    <mergeCell ref="T28:T29"/>
    <mergeCell ref="U9:U15"/>
    <mergeCell ref="U28:U29"/>
    <mergeCell ref="V9:V15"/>
    <mergeCell ref="V28:V29"/>
    <mergeCell ref="W9:W15"/>
    <mergeCell ref="W28:W29"/>
    <mergeCell ref="X9:X15"/>
    <mergeCell ref="X28:X29"/>
    <mergeCell ref="Y9:Y15"/>
    <mergeCell ref="Y28:Y29"/>
    <mergeCell ref="Z9:Z15"/>
    <mergeCell ref="Z28:Z29"/>
    <mergeCell ref="AA9:AA15"/>
    <mergeCell ref="AA28:AA29"/>
    <mergeCell ref="AB9:AB15"/>
    <mergeCell ref="AB28:AB29"/>
    <mergeCell ref="AC9:AC15"/>
    <mergeCell ref="AC28:AC29"/>
    <mergeCell ref="AD9:AD15"/>
    <mergeCell ref="AD28:AD29"/>
    <mergeCell ref="AE9:AE15"/>
    <mergeCell ref="AE28:AE29"/>
    <mergeCell ref="AF9:AF15"/>
    <mergeCell ref="AF28:AF29"/>
    <mergeCell ref="AG9:AG15"/>
    <mergeCell ref="AG28:AG29"/>
    <mergeCell ref="AH9:AH15"/>
    <mergeCell ref="AH28:AH29"/>
    <mergeCell ref="AI9:AI15"/>
    <mergeCell ref="AI28:AI29"/>
    <mergeCell ref="AJ9:AJ15"/>
    <mergeCell ref="AJ28:AJ29"/>
    <mergeCell ref="AK9:AK15"/>
    <mergeCell ref="AK28:AK29"/>
    <mergeCell ref="AL9:AL15"/>
    <mergeCell ref="AL28:AL29"/>
    <mergeCell ref="AM9:AM15"/>
    <mergeCell ref="AM28:AM29"/>
    <mergeCell ref="AN9:AN15"/>
    <mergeCell ref="AN28:AN29"/>
    <mergeCell ref="AO9:AO15"/>
    <mergeCell ref="AO28:AO29"/>
  </mergeCells>
  <printOptions horizontalCentered="1"/>
  <pageMargins left="0.118110236220472" right="0.118110236220472" top="0.748031496062992" bottom="0.748031496062992" header="0.31496062992126" footer="0.31496062992126"/>
  <pageSetup paperSize="9" scale="23" fitToWidth="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AU38"/>
  <sheetViews>
    <sheetView workbookViewId="0">
      <pane xSplit="5" ySplit="4" topLeftCell="AK5" activePane="bottomRight" state="frozen"/>
      <selection/>
      <selection pane="topRight"/>
      <selection pane="bottomLeft"/>
      <selection pane="bottomRight" activeCell="A1" sqref="A1"/>
    </sheetView>
  </sheetViews>
  <sheetFormatPr defaultColWidth="9" defaultRowHeight="10.5"/>
  <cols>
    <col min="1" max="1" width="11.6666666666667" style="24" customWidth="1"/>
    <col min="2" max="2" width="15.6666666666667" style="24" customWidth="1"/>
    <col min="3" max="3" width="16" style="24" customWidth="1"/>
    <col min="4" max="4" width="23.775" style="25" customWidth="1"/>
    <col min="5" max="5" width="5.33333333333333" style="25" customWidth="1"/>
    <col min="6" max="6" width="20.8833333333333" style="25" customWidth="1"/>
    <col min="7" max="7" width="4.775" style="26" customWidth="1"/>
    <col min="8" max="8" width="18.8833333333333" style="25" customWidth="1"/>
    <col min="9" max="9" width="4.775" style="26" customWidth="1"/>
    <col min="10" max="10" width="18.6666666666667" style="25" customWidth="1"/>
    <col min="11" max="11" width="4.775" style="26" customWidth="1"/>
    <col min="12" max="12" width="19.1083333333333" style="25" customWidth="1"/>
    <col min="13" max="13" width="4.775" style="26" customWidth="1"/>
    <col min="14" max="14" width="18.6666666666667" style="25" customWidth="1"/>
    <col min="15" max="15" width="4.775" style="26" customWidth="1"/>
    <col min="16" max="16" width="18.6666666666667" style="25" customWidth="1"/>
    <col min="17" max="17" width="4.775" style="26" customWidth="1"/>
    <col min="18" max="18" width="18.6666666666667" style="25" customWidth="1"/>
    <col min="19" max="19" width="4.775" style="26" customWidth="1"/>
    <col min="20" max="20" width="18.6666666666667" style="25" customWidth="1"/>
    <col min="21" max="21" width="4.775" style="26" customWidth="1"/>
    <col min="22" max="22" width="18.6666666666667" style="25" customWidth="1"/>
    <col min="23" max="23" width="4.775" style="26" customWidth="1"/>
    <col min="24" max="24" width="18.6666666666667" style="25" customWidth="1"/>
    <col min="25" max="25" width="4.775" style="26" customWidth="1"/>
    <col min="26" max="26" width="18.6666666666667" style="25" customWidth="1"/>
    <col min="27" max="27" width="4.775" style="26" customWidth="1"/>
    <col min="28" max="28" width="18.6666666666667" style="25" customWidth="1"/>
    <col min="29" max="29" width="4.775" style="26" customWidth="1"/>
    <col min="30" max="30" width="18.6666666666667" style="25" customWidth="1"/>
    <col min="31" max="31" width="4.775" style="26" customWidth="1"/>
    <col min="32" max="32" width="18.6666666666667" style="25" customWidth="1"/>
    <col min="33" max="33" width="4.775" style="26" customWidth="1"/>
    <col min="34" max="34" width="20.5583333333333" style="25" customWidth="1"/>
    <col min="35" max="35" width="4.775" style="26" customWidth="1"/>
    <col min="36" max="36" width="18.6666666666667" style="25" customWidth="1"/>
    <col min="37" max="37" width="4.775" style="26" customWidth="1"/>
    <col min="38" max="38" width="18.6666666666667" style="25" customWidth="1"/>
    <col min="39" max="39" width="4.775" style="26" customWidth="1"/>
    <col min="40" max="40" width="18.6666666666667" style="25" customWidth="1"/>
    <col min="41" max="41" width="4.775" style="26" customWidth="1"/>
    <col min="42" max="42" width="18.6666666666667" style="25" customWidth="1"/>
    <col min="43" max="43" width="4.775" style="26" customWidth="1"/>
    <col min="44" max="44" width="18.6666666666667" style="25" customWidth="1"/>
    <col min="45" max="45" width="4.775" style="26" customWidth="1"/>
    <col min="46" max="46" width="18.6666666666667" style="25" customWidth="1"/>
    <col min="47" max="47" width="4.775" style="26" customWidth="1"/>
    <col min="48" max="16384" width="9" style="24"/>
  </cols>
  <sheetData>
    <row r="1" ht="15.6" customHeight="1" spans="1:47">
      <c r="A1" s="27" t="s">
        <v>0</v>
      </c>
      <c r="D1" s="25" t="s">
        <v>1</v>
      </c>
      <c r="G1" s="28"/>
      <c r="I1" s="28"/>
      <c r="K1" s="28"/>
      <c r="M1" s="28"/>
      <c r="O1" s="28"/>
      <c r="Q1" s="28"/>
      <c r="S1" s="28"/>
      <c r="T1" s="25" t="s">
        <v>937</v>
      </c>
      <c r="U1" s="28"/>
      <c r="V1" s="25" t="s">
        <v>938</v>
      </c>
      <c r="W1" s="28"/>
      <c r="Y1" s="28"/>
      <c r="AA1" s="28"/>
      <c r="AC1" s="28"/>
      <c r="AE1" s="28"/>
      <c r="AG1" s="28"/>
      <c r="AI1" s="28"/>
      <c r="AK1" s="28"/>
      <c r="AM1" s="28"/>
      <c r="AN1" s="25">
        <f>2799+872</f>
        <v>3671</v>
      </c>
      <c r="AO1" s="28"/>
      <c r="AQ1" s="28"/>
      <c r="AS1" s="28"/>
      <c r="AU1" s="28"/>
    </row>
    <row r="2" s="23" customFormat="1" ht="30" customHeight="1" spans="1:47">
      <c r="A2" s="29" t="s">
        <v>939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row>
    <row r="3" ht="28.95" customHeight="1" spans="1:47">
      <c r="A3" s="30" t="s">
        <v>19</v>
      </c>
      <c r="B3" s="31"/>
      <c r="C3" s="31"/>
      <c r="D3" s="31"/>
      <c r="E3" s="32"/>
      <c r="F3" s="33" t="s">
        <v>624</v>
      </c>
      <c r="G3" s="33"/>
      <c r="H3" s="33" t="s">
        <v>22</v>
      </c>
      <c r="I3" s="33"/>
      <c r="J3" s="33" t="s">
        <v>20</v>
      </c>
      <c r="K3" s="33"/>
      <c r="L3" s="33" t="s">
        <v>21</v>
      </c>
      <c r="M3" s="33"/>
      <c r="N3" s="33" t="s">
        <v>40</v>
      </c>
      <c r="O3" s="33"/>
      <c r="P3" s="33" t="s">
        <v>39</v>
      </c>
      <c r="Q3" s="33"/>
      <c r="R3" s="33" t="s">
        <v>33</v>
      </c>
      <c r="S3" s="33"/>
      <c r="T3" s="33" t="s">
        <v>34</v>
      </c>
      <c r="U3" s="33"/>
      <c r="V3" s="33" t="s">
        <v>35</v>
      </c>
      <c r="W3" s="33"/>
      <c r="X3" s="33" t="s">
        <v>23</v>
      </c>
      <c r="Y3" s="33"/>
      <c r="Z3" s="33" t="s">
        <v>24</v>
      </c>
      <c r="AA3" s="33"/>
      <c r="AB3" s="33" t="s">
        <v>25</v>
      </c>
      <c r="AC3" s="33"/>
      <c r="AD3" s="33" t="s">
        <v>28</v>
      </c>
      <c r="AE3" s="33"/>
      <c r="AF3" s="33" t="s">
        <v>27</v>
      </c>
      <c r="AG3" s="33"/>
      <c r="AH3" s="33" t="s">
        <v>36</v>
      </c>
      <c r="AI3" s="33"/>
      <c r="AJ3" s="33" t="s">
        <v>37</v>
      </c>
      <c r="AK3" s="33"/>
      <c r="AL3" s="33" t="s">
        <v>31</v>
      </c>
      <c r="AM3" s="33"/>
      <c r="AN3" s="33" t="s">
        <v>32</v>
      </c>
      <c r="AO3" s="33"/>
      <c r="AP3" s="33" t="s">
        <v>29</v>
      </c>
      <c r="AQ3" s="33"/>
      <c r="AR3" s="33" t="s">
        <v>38</v>
      </c>
      <c r="AS3" s="33"/>
      <c r="AT3" s="33" t="s">
        <v>30</v>
      </c>
      <c r="AU3" s="33"/>
    </row>
    <row r="4" ht="24.6" customHeight="1" spans="1:47">
      <c r="A4" s="34" t="s">
        <v>41</v>
      </c>
      <c r="B4" s="35" t="s">
        <v>42</v>
      </c>
      <c r="C4" s="35" t="s">
        <v>43</v>
      </c>
      <c r="D4" s="35" t="s">
        <v>44</v>
      </c>
      <c r="E4" s="35" t="s">
        <v>45</v>
      </c>
      <c r="F4" s="36" t="s">
        <v>46</v>
      </c>
      <c r="G4" s="35" t="s">
        <v>47</v>
      </c>
      <c r="H4" s="36" t="s">
        <v>46</v>
      </c>
      <c r="I4" s="35" t="s">
        <v>47</v>
      </c>
      <c r="J4" s="36" t="s">
        <v>46</v>
      </c>
      <c r="K4" s="35" t="s">
        <v>47</v>
      </c>
      <c r="L4" s="36" t="s">
        <v>46</v>
      </c>
      <c r="M4" s="35" t="s">
        <v>47</v>
      </c>
      <c r="N4" s="36" t="s">
        <v>46</v>
      </c>
      <c r="O4" s="35" t="s">
        <v>47</v>
      </c>
      <c r="P4" s="36" t="s">
        <v>46</v>
      </c>
      <c r="Q4" s="35" t="s">
        <v>47</v>
      </c>
      <c r="R4" s="36" t="s">
        <v>46</v>
      </c>
      <c r="S4" s="35" t="s">
        <v>47</v>
      </c>
      <c r="T4" s="36" t="s">
        <v>46</v>
      </c>
      <c r="U4" s="35" t="s">
        <v>47</v>
      </c>
      <c r="V4" s="36" t="s">
        <v>46</v>
      </c>
      <c r="W4" s="35" t="s">
        <v>47</v>
      </c>
      <c r="X4" s="36" t="s">
        <v>46</v>
      </c>
      <c r="Y4" s="35" t="s">
        <v>47</v>
      </c>
      <c r="Z4" s="36" t="s">
        <v>46</v>
      </c>
      <c r="AA4" s="35" t="s">
        <v>47</v>
      </c>
      <c r="AB4" s="36" t="s">
        <v>46</v>
      </c>
      <c r="AC4" s="35" t="s">
        <v>47</v>
      </c>
      <c r="AD4" s="36" t="s">
        <v>46</v>
      </c>
      <c r="AE4" s="35" t="s">
        <v>47</v>
      </c>
      <c r="AF4" s="36" t="s">
        <v>46</v>
      </c>
      <c r="AG4" s="35" t="s">
        <v>47</v>
      </c>
      <c r="AH4" s="36" t="s">
        <v>46</v>
      </c>
      <c r="AI4" s="35" t="s">
        <v>47</v>
      </c>
      <c r="AJ4" s="36" t="s">
        <v>46</v>
      </c>
      <c r="AK4" s="35" t="s">
        <v>47</v>
      </c>
      <c r="AL4" s="36" t="s">
        <v>46</v>
      </c>
      <c r="AM4" s="35" t="s">
        <v>47</v>
      </c>
      <c r="AN4" s="36" t="s">
        <v>46</v>
      </c>
      <c r="AO4" s="35" t="s">
        <v>47</v>
      </c>
      <c r="AP4" s="36" t="s">
        <v>46</v>
      </c>
      <c r="AQ4" s="35" t="s">
        <v>47</v>
      </c>
      <c r="AR4" s="36" t="s">
        <v>46</v>
      </c>
      <c r="AS4" s="35" t="s">
        <v>47</v>
      </c>
      <c r="AT4" s="36" t="s">
        <v>46</v>
      </c>
      <c r="AU4" s="35" t="s">
        <v>47</v>
      </c>
    </row>
    <row r="5" ht="61.5" customHeight="1" spans="1:47">
      <c r="A5" s="37" t="s">
        <v>625</v>
      </c>
      <c r="B5" s="38" t="s">
        <v>626</v>
      </c>
      <c r="C5" s="38" t="s">
        <v>627</v>
      </c>
      <c r="D5" s="38" t="s">
        <v>628</v>
      </c>
      <c r="E5" s="37">
        <v>1</v>
      </c>
      <c r="F5" s="39" t="s">
        <v>629</v>
      </c>
      <c r="G5" s="40">
        <v>1</v>
      </c>
      <c r="H5" s="41" t="s">
        <v>629</v>
      </c>
      <c r="I5" s="40">
        <v>1</v>
      </c>
      <c r="J5" s="41" t="s">
        <v>629</v>
      </c>
      <c r="K5" s="40">
        <v>1</v>
      </c>
      <c r="L5" s="41" t="s">
        <v>629</v>
      </c>
      <c r="M5" s="40">
        <v>1</v>
      </c>
      <c r="N5" s="41" t="s">
        <v>629</v>
      </c>
      <c r="O5" s="40">
        <v>1</v>
      </c>
      <c r="P5" s="41" t="s">
        <v>629</v>
      </c>
      <c r="Q5" s="40">
        <v>1</v>
      </c>
      <c r="R5" s="41" t="s">
        <v>629</v>
      </c>
      <c r="S5" s="40">
        <v>1</v>
      </c>
      <c r="T5" s="39" t="s">
        <v>629</v>
      </c>
      <c r="U5" s="40">
        <v>1</v>
      </c>
      <c r="V5" s="39" t="s">
        <v>629</v>
      </c>
      <c r="W5" s="40">
        <v>1</v>
      </c>
      <c r="X5" s="41" t="s">
        <v>629</v>
      </c>
      <c r="Y5" s="40">
        <v>1</v>
      </c>
      <c r="Z5" s="41" t="s">
        <v>629</v>
      </c>
      <c r="AA5" s="40">
        <v>1</v>
      </c>
      <c r="AB5" s="73" t="s">
        <v>940</v>
      </c>
      <c r="AC5" s="40">
        <v>1</v>
      </c>
      <c r="AD5" s="41" t="s">
        <v>629</v>
      </c>
      <c r="AE5" s="40">
        <v>1</v>
      </c>
      <c r="AF5" s="41" t="s">
        <v>629</v>
      </c>
      <c r="AG5" s="40">
        <v>1</v>
      </c>
      <c r="AH5" s="41" t="s">
        <v>629</v>
      </c>
      <c r="AI5" s="40">
        <v>1</v>
      </c>
      <c r="AJ5" s="41" t="s">
        <v>629</v>
      </c>
      <c r="AK5" s="40">
        <v>1</v>
      </c>
      <c r="AL5" s="41" t="s">
        <v>629</v>
      </c>
      <c r="AM5" s="40">
        <v>1</v>
      </c>
      <c r="AN5" s="41" t="s">
        <v>629</v>
      </c>
      <c r="AO5" s="40">
        <v>1</v>
      </c>
      <c r="AP5" s="41" t="s">
        <v>629</v>
      </c>
      <c r="AQ5" s="40">
        <v>1</v>
      </c>
      <c r="AR5" s="39" t="s">
        <v>629</v>
      </c>
      <c r="AS5" s="40">
        <v>1</v>
      </c>
      <c r="AT5" s="39" t="s">
        <v>629</v>
      </c>
      <c r="AU5" s="40">
        <v>1</v>
      </c>
    </row>
    <row r="6" ht="42" spans="1:47">
      <c r="A6" s="37"/>
      <c r="B6" s="38" t="s">
        <v>630</v>
      </c>
      <c r="C6" s="38" t="s">
        <v>631</v>
      </c>
      <c r="D6" s="38" t="s">
        <v>632</v>
      </c>
      <c r="E6" s="37">
        <v>1</v>
      </c>
      <c r="F6" s="39" t="s">
        <v>633</v>
      </c>
      <c r="G6" s="40">
        <v>1</v>
      </c>
      <c r="H6" s="41" t="s">
        <v>633</v>
      </c>
      <c r="I6" s="40">
        <v>1</v>
      </c>
      <c r="J6" s="41" t="s">
        <v>633</v>
      </c>
      <c r="K6" s="40">
        <v>1</v>
      </c>
      <c r="L6" s="41" t="s">
        <v>633</v>
      </c>
      <c r="M6" s="40">
        <v>1</v>
      </c>
      <c r="N6" s="41" t="s">
        <v>633</v>
      </c>
      <c r="O6" s="40">
        <v>1</v>
      </c>
      <c r="P6" s="41" t="s">
        <v>633</v>
      </c>
      <c r="Q6" s="40">
        <v>1</v>
      </c>
      <c r="R6" s="41" t="s">
        <v>633</v>
      </c>
      <c r="S6" s="40">
        <v>1</v>
      </c>
      <c r="T6" s="39" t="s">
        <v>633</v>
      </c>
      <c r="U6" s="40">
        <v>1</v>
      </c>
      <c r="V6" s="39" t="s">
        <v>633</v>
      </c>
      <c r="W6" s="40">
        <v>1</v>
      </c>
      <c r="X6" s="41" t="s">
        <v>633</v>
      </c>
      <c r="Y6" s="40">
        <v>1</v>
      </c>
      <c r="Z6" s="41" t="s">
        <v>633</v>
      </c>
      <c r="AA6" s="40">
        <v>1</v>
      </c>
      <c r="AB6" s="41" t="s">
        <v>941</v>
      </c>
      <c r="AC6" s="40">
        <v>1</v>
      </c>
      <c r="AD6" s="41" t="s">
        <v>633</v>
      </c>
      <c r="AE6" s="40">
        <v>1</v>
      </c>
      <c r="AF6" s="41" t="s">
        <v>633</v>
      </c>
      <c r="AG6" s="40">
        <v>1</v>
      </c>
      <c r="AH6" s="41" t="s">
        <v>633</v>
      </c>
      <c r="AI6" s="40">
        <v>1</v>
      </c>
      <c r="AJ6" s="41" t="s">
        <v>633</v>
      </c>
      <c r="AK6" s="40">
        <v>1</v>
      </c>
      <c r="AL6" s="41" t="s">
        <v>633</v>
      </c>
      <c r="AM6" s="40">
        <v>1</v>
      </c>
      <c r="AN6" s="41" t="s">
        <v>633</v>
      </c>
      <c r="AO6" s="40">
        <v>1</v>
      </c>
      <c r="AP6" s="41" t="s">
        <v>633</v>
      </c>
      <c r="AQ6" s="40">
        <v>1</v>
      </c>
      <c r="AR6" s="39" t="s">
        <v>633</v>
      </c>
      <c r="AS6" s="40">
        <v>1</v>
      </c>
      <c r="AT6" s="39" t="s">
        <v>633</v>
      </c>
      <c r="AU6" s="40">
        <v>1</v>
      </c>
    </row>
    <row r="7" ht="88.5" customHeight="1" spans="1:47">
      <c r="A7" s="37"/>
      <c r="B7" s="42" t="s">
        <v>634</v>
      </c>
      <c r="C7" s="42" t="s">
        <v>635</v>
      </c>
      <c r="D7" s="43" t="s">
        <v>636</v>
      </c>
      <c r="E7" s="44">
        <v>8</v>
      </c>
      <c r="F7" s="45" t="s">
        <v>942</v>
      </c>
      <c r="G7" s="46">
        <v>6.5</v>
      </c>
      <c r="H7" s="45" t="s">
        <v>943</v>
      </c>
      <c r="I7" s="46">
        <v>7</v>
      </c>
      <c r="J7" s="45" t="s">
        <v>944</v>
      </c>
      <c r="K7" s="46">
        <v>7</v>
      </c>
      <c r="L7" s="45" t="s">
        <v>945</v>
      </c>
      <c r="M7" s="46">
        <v>7</v>
      </c>
      <c r="N7" s="62" t="s">
        <v>946</v>
      </c>
      <c r="O7" s="63">
        <v>7</v>
      </c>
      <c r="P7" s="45" t="s">
        <v>947</v>
      </c>
      <c r="Q7" s="46">
        <v>6</v>
      </c>
      <c r="R7" s="39" t="s">
        <v>948</v>
      </c>
      <c r="S7" s="40">
        <v>6</v>
      </c>
      <c r="T7" s="45" t="s">
        <v>949</v>
      </c>
      <c r="U7" s="46">
        <v>3</v>
      </c>
      <c r="V7" s="45" t="s">
        <v>950</v>
      </c>
      <c r="W7" s="46">
        <v>5</v>
      </c>
      <c r="X7" s="45" t="s">
        <v>951</v>
      </c>
      <c r="Y7" s="46">
        <v>7</v>
      </c>
      <c r="Z7" s="45" t="s">
        <v>952</v>
      </c>
      <c r="AA7" s="46">
        <v>7</v>
      </c>
      <c r="AB7" s="45" t="s">
        <v>952</v>
      </c>
      <c r="AC7" s="46">
        <v>7</v>
      </c>
      <c r="AD7" s="45" t="s">
        <v>953</v>
      </c>
      <c r="AE7" s="46">
        <v>7</v>
      </c>
      <c r="AF7" s="45" t="s">
        <v>954</v>
      </c>
      <c r="AG7" s="46">
        <v>5.5</v>
      </c>
      <c r="AH7" s="45" t="s">
        <v>955</v>
      </c>
      <c r="AI7" s="46">
        <v>1.5</v>
      </c>
      <c r="AJ7" s="45" t="s">
        <v>956</v>
      </c>
      <c r="AK7" s="46">
        <v>4</v>
      </c>
      <c r="AL7" s="45" t="s">
        <v>957</v>
      </c>
      <c r="AM7" s="46">
        <v>7</v>
      </c>
      <c r="AN7" s="45" t="s">
        <v>958</v>
      </c>
      <c r="AO7" s="46">
        <v>6</v>
      </c>
      <c r="AP7" s="45" t="s">
        <v>959</v>
      </c>
      <c r="AQ7" s="46">
        <v>5</v>
      </c>
      <c r="AR7" s="45" t="s">
        <v>960</v>
      </c>
      <c r="AS7" s="46">
        <v>5</v>
      </c>
      <c r="AT7" s="45" t="s">
        <v>961</v>
      </c>
      <c r="AU7" s="46">
        <v>7</v>
      </c>
    </row>
    <row r="8" ht="30.6" customHeight="1" spans="1:47">
      <c r="A8" s="47" t="s">
        <v>655</v>
      </c>
      <c r="B8" s="38" t="s">
        <v>656</v>
      </c>
      <c r="C8" s="38" t="s">
        <v>657</v>
      </c>
      <c r="D8" s="38" t="s">
        <v>658</v>
      </c>
      <c r="E8" s="37">
        <v>2</v>
      </c>
      <c r="F8" s="39" t="s">
        <v>659</v>
      </c>
      <c r="G8" s="40">
        <v>2</v>
      </c>
      <c r="H8" s="39" t="s">
        <v>659</v>
      </c>
      <c r="I8" s="40">
        <v>2</v>
      </c>
      <c r="J8" s="39" t="s">
        <v>659</v>
      </c>
      <c r="K8" s="40">
        <v>2</v>
      </c>
      <c r="L8" s="39" t="s">
        <v>659</v>
      </c>
      <c r="M8" s="40">
        <v>2</v>
      </c>
      <c r="N8" s="39" t="s">
        <v>659</v>
      </c>
      <c r="O8" s="40">
        <v>2</v>
      </c>
      <c r="P8" s="39" t="s">
        <v>659</v>
      </c>
      <c r="Q8" s="40">
        <v>2</v>
      </c>
      <c r="R8" s="39" t="s">
        <v>659</v>
      </c>
      <c r="S8" s="40">
        <v>2</v>
      </c>
      <c r="T8" s="39" t="s">
        <v>659</v>
      </c>
      <c r="U8" s="40">
        <v>2</v>
      </c>
      <c r="V8" s="39" t="s">
        <v>659</v>
      </c>
      <c r="W8" s="40">
        <v>2</v>
      </c>
      <c r="X8" s="39" t="s">
        <v>659</v>
      </c>
      <c r="Y8" s="40">
        <v>2</v>
      </c>
      <c r="Z8" s="39" t="s">
        <v>659</v>
      </c>
      <c r="AA8" s="40">
        <v>2</v>
      </c>
      <c r="AB8" s="39" t="s">
        <v>659</v>
      </c>
      <c r="AC8" s="40">
        <v>2</v>
      </c>
      <c r="AD8" s="39" t="s">
        <v>659</v>
      </c>
      <c r="AE8" s="40">
        <v>2</v>
      </c>
      <c r="AF8" s="39" t="s">
        <v>659</v>
      </c>
      <c r="AG8" s="40">
        <v>2</v>
      </c>
      <c r="AH8" s="39" t="s">
        <v>659</v>
      </c>
      <c r="AI8" s="40">
        <v>2</v>
      </c>
      <c r="AJ8" s="39" t="s">
        <v>659</v>
      </c>
      <c r="AK8" s="40">
        <v>2</v>
      </c>
      <c r="AL8" s="39" t="s">
        <v>659</v>
      </c>
      <c r="AM8" s="40">
        <v>2</v>
      </c>
      <c r="AN8" s="39" t="s">
        <v>659</v>
      </c>
      <c r="AO8" s="40">
        <v>2</v>
      </c>
      <c r="AP8" s="39" t="s">
        <v>659</v>
      </c>
      <c r="AQ8" s="40">
        <v>2</v>
      </c>
      <c r="AR8" s="39" t="s">
        <v>659</v>
      </c>
      <c r="AS8" s="40">
        <v>2</v>
      </c>
      <c r="AT8" s="39" t="s">
        <v>659</v>
      </c>
      <c r="AU8" s="40">
        <v>2</v>
      </c>
    </row>
    <row r="9" ht="52.5" spans="1:47">
      <c r="A9" s="48"/>
      <c r="B9" s="38" t="s">
        <v>660</v>
      </c>
      <c r="C9" s="42" t="s">
        <v>661</v>
      </c>
      <c r="D9" s="38" t="s">
        <v>662</v>
      </c>
      <c r="E9" s="44">
        <v>7</v>
      </c>
      <c r="F9" s="39" t="s">
        <v>663</v>
      </c>
      <c r="G9" s="40">
        <v>7</v>
      </c>
      <c r="H9" s="39" t="s">
        <v>663</v>
      </c>
      <c r="I9" s="40">
        <v>7</v>
      </c>
      <c r="J9" s="39" t="s">
        <v>663</v>
      </c>
      <c r="K9" s="46">
        <v>7</v>
      </c>
      <c r="L9" s="64" t="s">
        <v>962</v>
      </c>
      <c r="M9" s="63">
        <v>5</v>
      </c>
      <c r="N9" s="45" t="s">
        <v>663</v>
      </c>
      <c r="O9" s="46">
        <v>7</v>
      </c>
      <c r="P9" s="45" t="s">
        <v>663</v>
      </c>
      <c r="Q9" s="46">
        <v>7</v>
      </c>
      <c r="R9" s="45" t="s">
        <v>663</v>
      </c>
      <c r="S9" s="40">
        <v>7</v>
      </c>
      <c r="T9" s="39" t="s">
        <v>963</v>
      </c>
      <c r="U9" s="40">
        <v>5</v>
      </c>
      <c r="V9" s="39" t="s">
        <v>964</v>
      </c>
      <c r="W9" s="40">
        <v>5</v>
      </c>
      <c r="X9" s="39" t="s">
        <v>663</v>
      </c>
      <c r="Y9" s="40">
        <v>7</v>
      </c>
      <c r="Z9" s="39" t="s">
        <v>663</v>
      </c>
      <c r="AA9" s="40">
        <v>7</v>
      </c>
      <c r="AB9" s="39" t="s">
        <v>663</v>
      </c>
      <c r="AC9" s="40">
        <v>7</v>
      </c>
      <c r="AD9" s="39" t="s">
        <v>663</v>
      </c>
      <c r="AE9" s="40">
        <v>7</v>
      </c>
      <c r="AF9" s="39" t="s">
        <v>663</v>
      </c>
      <c r="AG9" s="40">
        <v>7</v>
      </c>
      <c r="AH9" s="39" t="s">
        <v>663</v>
      </c>
      <c r="AI9" s="40">
        <v>7</v>
      </c>
      <c r="AJ9" s="39" t="s">
        <v>663</v>
      </c>
      <c r="AK9" s="40">
        <v>7</v>
      </c>
      <c r="AL9" s="39" t="s">
        <v>663</v>
      </c>
      <c r="AM9" s="40">
        <v>7</v>
      </c>
      <c r="AN9" s="39" t="s">
        <v>663</v>
      </c>
      <c r="AO9" s="40">
        <v>7</v>
      </c>
      <c r="AP9" s="39" t="s">
        <v>965</v>
      </c>
      <c r="AQ9" s="40">
        <v>6</v>
      </c>
      <c r="AR9" s="39" t="s">
        <v>966</v>
      </c>
      <c r="AS9" s="40">
        <v>6</v>
      </c>
      <c r="AT9" s="39" t="s">
        <v>663</v>
      </c>
      <c r="AU9" s="40">
        <v>7</v>
      </c>
    </row>
    <row r="10" ht="45" customHeight="1" spans="1:47">
      <c r="A10" s="48"/>
      <c r="B10" s="49" t="s">
        <v>671</v>
      </c>
      <c r="C10" s="50" t="s">
        <v>672</v>
      </c>
      <c r="D10" s="38" t="s">
        <v>673</v>
      </c>
      <c r="E10" s="37">
        <v>4</v>
      </c>
      <c r="F10" s="51" t="s">
        <v>674</v>
      </c>
      <c r="G10" s="40">
        <v>4</v>
      </c>
      <c r="H10" s="51" t="s">
        <v>674</v>
      </c>
      <c r="I10" s="40">
        <v>4</v>
      </c>
      <c r="J10" s="51" t="s">
        <v>674</v>
      </c>
      <c r="K10" s="40">
        <v>4</v>
      </c>
      <c r="L10" s="51" t="s">
        <v>674</v>
      </c>
      <c r="M10" s="40">
        <v>4</v>
      </c>
      <c r="N10" s="51" t="s">
        <v>674</v>
      </c>
      <c r="O10" s="40">
        <v>4</v>
      </c>
      <c r="P10" s="51" t="s">
        <v>674</v>
      </c>
      <c r="Q10" s="40">
        <v>4</v>
      </c>
      <c r="R10" s="51" t="s">
        <v>674</v>
      </c>
      <c r="S10" s="40">
        <v>4</v>
      </c>
      <c r="T10" s="51" t="s">
        <v>967</v>
      </c>
      <c r="U10" s="40">
        <v>0</v>
      </c>
      <c r="V10" s="51" t="s">
        <v>674</v>
      </c>
      <c r="W10" s="40">
        <v>4</v>
      </c>
      <c r="X10" s="51" t="s">
        <v>674</v>
      </c>
      <c r="Y10" s="40">
        <v>4</v>
      </c>
      <c r="Z10" s="51" t="s">
        <v>674</v>
      </c>
      <c r="AA10" s="40">
        <v>4</v>
      </c>
      <c r="AB10" s="51" t="s">
        <v>674</v>
      </c>
      <c r="AC10" s="40">
        <v>4</v>
      </c>
      <c r="AD10" s="51" t="s">
        <v>674</v>
      </c>
      <c r="AE10" s="40">
        <v>4</v>
      </c>
      <c r="AF10" s="51" t="s">
        <v>674</v>
      </c>
      <c r="AG10" s="40">
        <v>4</v>
      </c>
      <c r="AH10" s="51" t="s">
        <v>674</v>
      </c>
      <c r="AI10" s="40">
        <v>4</v>
      </c>
      <c r="AJ10" s="51" t="s">
        <v>674</v>
      </c>
      <c r="AK10" s="40">
        <v>4</v>
      </c>
      <c r="AL10" s="51" t="s">
        <v>674</v>
      </c>
      <c r="AM10" s="40">
        <v>4</v>
      </c>
      <c r="AN10" s="51" t="s">
        <v>674</v>
      </c>
      <c r="AO10" s="40">
        <v>4</v>
      </c>
      <c r="AP10" s="51" t="s">
        <v>674</v>
      </c>
      <c r="AQ10" s="40">
        <v>4</v>
      </c>
      <c r="AR10" s="51" t="s">
        <v>674</v>
      </c>
      <c r="AS10" s="40">
        <v>4</v>
      </c>
      <c r="AT10" s="51" t="s">
        <v>674</v>
      </c>
      <c r="AU10" s="40">
        <v>4</v>
      </c>
    </row>
    <row r="11" ht="81.75" customHeight="1" spans="1:47">
      <c r="A11" s="52"/>
      <c r="B11" s="38" t="s">
        <v>675</v>
      </c>
      <c r="C11" s="38" t="s">
        <v>676</v>
      </c>
      <c r="D11" s="38" t="s">
        <v>677</v>
      </c>
      <c r="E11" s="37">
        <v>2</v>
      </c>
      <c r="F11" s="51" t="s">
        <v>968</v>
      </c>
      <c r="G11" s="40">
        <v>2</v>
      </c>
      <c r="H11" s="39" t="s">
        <v>969</v>
      </c>
      <c r="I11" s="40">
        <v>2</v>
      </c>
      <c r="J11" s="39" t="s">
        <v>970</v>
      </c>
      <c r="K11" s="40">
        <v>2</v>
      </c>
      <c r="L11" s="39" t="s">
        <v>971</v>
      </c>
      <c r="M11" s="40">
        <v>2</v>
      </c>
      <c r="N11" s="39" t="s">
        <v>972</v>
      </c>
      <c r="O11" s="40">
        <v>2</v>
      </c>
      <c r="P11" s="51" t="s">
        <v>973</v>
      </c>
      <c r="Q11" s="40">
        <v>2</v>
      </c>
      <c r="R11" s="39" t="s">
        <v>974</v>
      </c>
      <c r="S11" s="40">
        <v>2</v>
      </c>
      <c r="T11" s="39" t="s">
        <v>975</v>
      </c>
      <c r="U11" s="40">
        <v>2</v>
      </c>
      <c r="V11" s="39" t="s">
        <v>975</v>
      </c>
      <c r="W11" s="40">
        <v>2</v>
      </c>
      <c r="X11" s="39" t="s">
        <v>976</v>
      </c>
      <c r="Y11" s="40">
        <v>2</v>
      </c>
      <c r="Z11" s="39" t="s">
        <v>977</v>
      </c>
      <c r="AA11" s="40">
        <v>2</v>
      </c>
      <c r="AB11" s="39" t="s">
        <v>978</v>
      </c>
      <c r="AC11" s="40">
        <v>2</v>
      </c>
      <c r="AD11" s="39" t="s">
        <v>979</v>
      </c>
      <c r="AE11" s="40">
        <v>2</v>
      </c>
      <c r="AF11" s="51" t="s">
        <v>980</v>
      </c>
      <c r="AG11" s="40">
        <v>2</v>
      </c>
      <c r="AH11" s="39" t="s">
        <v>981</v>
      </c>
      <c r="AI11" s="40">
        <v>2</v>
      </c>
      <c r="AJ11" s="39" t="s">
        <v>982</v>
      </c>
      <c r="AK11" s="40">
        <v>2</v>
      </c>
      <c r="AL11" s="39" t="s">
        <v>983</v>
      </c>
      <c r="AM11" s="40">
        <v>2</v>
      </c>
      <c r="AN11" s="51" t="s">
        <v>984</v>
      </c>
      <c r="AO11" s="40">
        <v>2</v>
      </c>
      <c r="AP11" s="39" t="s">
        <v>985</v>
      </c>
      <c r="AQ11" s="40">
        <v>2</v>
      </c>
      <c r="AR11" s="39" t="s">
        <v>986</v>
      </c>
      <c r="AS11" s="40">
        <v>2</v>
      </c>
      <c r="AT11" s="39" t="s">
        <v>987</v>
      </c>
      <c r="AU11" s="40">
        <v>2</v>
      </c>
    </row>
    <row r="12" ht="135" customHeight="1" spans="1:47">
      <c r="A12" s="37" t="s">
        <v>693</v>
      </c>
      <c r="B12" s="42" t="s">
        <v>694</v>
      </c>
      <c r="C12" s="42" t="s">
        <v>695</v>
      </c>
      <c r="D12" s="43" t="s">
        <v>696</v>
      </c>
      <c r="E12" s="44">
        <v>6</v>
      </c>
      <c r="F12" s="51" t="s">
        <v>988</v>
      </c>
      <c r="G12" s="40">
        <v>6</v>
      </c>
      <c r="H12" s="45" t="s">
        <v>989</v>
      </c>
      <c r="I12" s="46">
        <v>6</v>
      </c>
      <c r="J12" s="45" t="s">
        <v>990</v>
      </c>
      <c r="K12" s="46">
        <v>6</v>
      </c>
      <c r="L12" s="45" t="s">
        <v>991</v>
      </c>
      <c r="M12" s="46">
        <v>5</v>
      </c>
      <c r="N12" s="45" t="s">
        <v>992</v>
      </c>
      <c r="O12" s="46">
        <v>6</v>
      </c>
      <c r="P12" s="45" t="s">
        <v>993</v>
      </c>
      <c r="Q12" s="46">
        <v>6</v>
      </c>
      <c r="R12" s="39" t="s">
        <v>994</v>
      </c>
      <c r="S12" s="40">
        <v>6</v>
      </c>
      <c r="T12" s="39" t="s">
        <v>995</v>
      </c>
      <c r="U12" s="46">
        <v>3</v>
      </c>
      <c r="V12" s="39" t="s">
        <v>996</v>
      </c>
      <c r="W12" s="46">
        <v>4</v>
      </c>
      <c r="X12" s="45" t="s">
        <v>997</v>
      </c>
      <c r="Y12" s="46">
        <v>4</v>
      </c>
      <c r="Z12" s="45" t="s">
        <v>998</v>
      </c>
      <c r="AA12" s="46">
        <v>6</v>
      </c>
      <c r="AB12" s="45" t="s">
        <v>999</v>
      </c>
      <c r="AC12" s="46">
        <v>6</v>
      </c>
      <c r="AD12" s="45" t="s">
        <v>1000</v>
      </c>
      <c r="AE12" s="46">
        <v>6</v>
      </c>
      <c r="AF12" s="45" t="s">
        <v>1001</v>
      </c>
      <c r="AG12" s="46">
        <v>6</v>
      </c>
      <c r="AH12" s="45" t="s">
        <v>1002</v>
      </c>
      <c r="AI12" s="46">
        <v>4</v>
      </c>
      <c r="AJ12" s="45" t="s">
        <v>1003</v>
      </c>
      <c r="AK12" s="46">
        <v>5</v>
      </c>
      <c r="AL12" s="45" t="s">
        <v>1004</v>
      </c>
      <c r="AM12" s="46">
        <v>6</v>
      </c>
      <c r="AN12" s="45" t="s">
        <v>1005</v>
      </c>
      <c r="AO12" s="46">
        <v>6</v>
      </c>
      <c r="AP12" s="39" t="s">
        <v>1006</v>
      </c>
      <c r="AQ12" s="46">
        <v>6</v>
      </c>
      <c r="AR12" s="39" t="s">
        <v>1007</v>
      </c>
      <c r="AS12" s="46">
        <v>6</v>
      </c>
      <c r="AT12" s="39" t="s">
        <v>1008</v>
      </c>
      <c r="AU12" s="46">
        <v>6</v>
      </c>
    </row>
    <row r="13" ht="39.75" customHeight="1" spans="1:47">
      <c r="A13" s="37"/>
      <c r="B13" s="38" t="s">
        <v>715</v>
      </c>
      <c r="C13" s="38" t="s">
        <v>716</v>
      </c>
      <c r="D13" s="38" t="s">
        <v>717</v>
      </c>
      <c r="E13" s="37">
        <v>2</v>
      </c>
      <c r="F13" s="39" t="s">
        <v>718</v>
      </c>
      <c r="G13" s="40">
        <v>2</v>
      </c>
      <c r="H13" s="39" t="s">
        <v>1009</v>
      </c>
      <c r="I13" s="40">
        <v>1</v>
      </c>
      <c r="J13" s="39" t="s">
        <v>718</v>
      </c>
      <c r="K13" s="40">
        <v>2</v>
      </c>
      <c r="L13" s="39" t="s">
        <v>1010</v>
      </c>
      <c r="M13" s="40">
        <v>1</v>
      </c>
      <c r="N13" s="39" t="s">
        <v>718</v>
      </c>
      <c r="O13" s="40">
        <v>2</v>
      </c>
      <c r="P13" s="39" t="s">
        <v>1011</v>
      </c>
      <c r="Q13" s="40">
        <v>1</v>
      </c>
      <c r="R13" s="39" t="s">
        <v>1012</v>
      </c>
      <c r="S13" s="40">
        <v>2</v>
      </c>
      <c r="T13" s="39" t="s">
        <v>1013</v>
      </c>
      <c r="U13" s="40">
        <v>0</v>
      </c>
      <c r="V13" s="39" t="s">
        <v>1013</v>
      </c>
      <c r="W13" s="40">
        <v>0</v>
      </c>
      <c r="X13" s="39" t="s">
        <v>1014</v>
      </c>
      <c r="Y13" s="40">
        <v>1</v>
      </c>
      <c r="Z13" s="39" t="s">
        <v>718</v>
      </c>
      <c r="AA13" s="40">
        <v>2</v>
      </c>
      <c r="AB13" s="39" t="s">
        <v>1014</v>
      </c>
      <c r="AC13" s="40">
        <v>1</v>
      </c>
      <c r="AD13" s="39" t="s">
        <v>718</v>
      </c>
      <c r="AE13" s="40">
        <v>2</v>
      </c>
      <c r="AF13" s="39" t="s">
        <v>718</v>
      </c>
      <c r="AG13" s="40">
        <v>2</v>
      </c>
      <c r="AH13" s="39" t="s">
        <v>1015</v>
      </c>
      <c r="AI13" s="40">
        <v>0</v>
      </c>
      <c r="AJ13" s="39" t="s">
        <v>721</v>
      </c>
      <c r="AK13" s="40">
        <v>2</v>
      </c>
      <c r="AL13" s="39" t="s">
        <v>721</v>
      </c>
      <c r="AM13" s="40">
        <v>2</v>
      </c>
      <c r="AN13" s="39" t="s">
        <v>721</v>
      </c>
      <c r="AO13" s="40">
        <v>2</v>
      </c>
      <c r="AP13" s="39" t="s">
        <v>718</v>
      </c>
      <c r="AQ13" s="40">
        <v>2</v>
      </c>
      <c r="AR13" s="39" t="s">
        <v>1016</v>
      </c>
      <c r="AS13" s="40">
        <v>0</v>
      </c>
      <c r="AT13" s="39" t="s">
        <v>1017</v>
      </c>
      <c r="AU13" s="40">
        <v>0.5</v>
      </c>
    </row>
    <row r="14" ht="216" customHeight="1" spans="1:47">
      <c r="A14" s="37" t="s">
        <v>723</v>
      </c>
      <c r="B14" s="42" t="s">
        <v>724</v>
      </c>
      <c r="C14" s="42" t="s">
        <v>725</v>
      </c>
      <c r="D14" s="43" t="s">
        <v>726</v>
      </c>
      <c r="E14" s="44">
        <v>5</v>
      </c>
      <c r="F14" s="45" t="s">
        <v>1018</v>
      </c>
      <c r="G14" s="46">
        <v>4</v>
      </c>
      <c r="H14" s="45" t="s">
        <v>1019</v>
      </c>
      <c r="I14" s="46">
        <v>5</v>
      </c>
      <c r="J14" s="45" t="s">
        <v>1020</v>
      </c>
      <c r="K14" s="46">
        <v>5</v>
      </c>
      <c r="L14" s="45" t="s">
        <v>1021</v>
      </c>
      <c r="M14" s="46">
        <v>4</v>
      </c>
      <c r="N14" s="45" t="s">
        <v>731</v>
      </c>
      <c r="O14" s="46">
        <v>5</v>
      </c>
      <c r="P14" s="45" t="s">
        <v>1022</v>
      </c>
      <c r="Q14" s="46">
        <v>2</v>
      </c>
      <c r="R14" s="39" t="s">
        <v>1023</v>
      </c>
      <c r="S14" s="40">
        <v>4</v>
      </c>
      <c r="T14" s="68" t="s">
        <v>1024</v>
      </c>
      <c r="U14" s="46">
        <v>3</v>
      </c>
      <c r="V14" s="45" t="s">
        <v>1025</v>
      </c>
      <c r="W14" s="46">
        <v>2</v>
      </c>
      <c r="X14" s="45" t="s">
        <v>1026</v>
      </c>
      <c r="Y14" s="46">
        <v>3</v>
      </c>
      <c r="Z14" s="45" t="s">
        <v>1027</v>
      </c>
      <c r="AA14" s="46">
        <v>5</v>
      </c>
      <c r="AB14" s="45" t="s">
        <v>1028</v>
      </c>
      <c r="AC14" s="46">
        <v>5</v>
      </c>
      <c r="AD14" s="45" t="s">
        <v>1029</v>
      </c>
      <c r="AE14" s="46">
        <v>4</v>
      </c>
      <c r="AF14" s="45" t="s">
        <v>1030</v>
      </c>
      <c r="AG14" s="46">
        <v>2</v>
      </c>
      <c r="AH14" s="45" t="s">
        <v>1031</v>
      </c>
      <c r="AI14" s="46">
        <v>1</v>
      </c>
      <c r="AJ14" s="45" t="s">
        <v>1032</v>
      </c>
      <c r="AK14" s="46">
        <v>3</v>
      </c>
      <c r="AL14" s="45" t="s">
        <v>1033</v>
      </c>
      <c r="AM14" s="46">
        <v>4</v>
      </c>
      <c r="AN14" s="45" t="s">
        <v>1034</v>
      </c>
      <c r="AO14" s="46">
        <v>3</v>
      </c>
      <c r="AP14" s="45" t="s">
        <v>1035</v>
      </c>
      <c r="AQ14" s="46">
        <v>4</v>
      </c>
      <c r="AR14" s="68" t="s">
        <v>1036</v>
      </c>
      <c r="AS14" s="46">
        <v>4</v>
      </c>
      <c r="AT14" s="68" t="s">
        <v>1037</v>
      </c>
      <c r="AU14" s="46">
        <v>4</v>
      </c>
    </row>
    <row r="15" ht="150.75" customHeight="1" spans="1:47">
      <c r="A15" s="37"/>
      <c r="B15" s="42" t="s">
        <v>745</v>
      </c>
      <c r="C15" s="42" t="s">
        <v>746</v>
      </c>
      <c r="D15" s="43" t="s">
        <v>747</v>
      </c>
      <c r="E15" s="44">
        <v>5</v>
      </c>
      <c r="F15" s="45" t="s">
        <v>1038</v>
      </c>
      <c r="G15" s="46">
        <v>5</v>
      </c>
      <c r="H15" s="45" t="s">
        <v>1039</v>
      </c>
      <c r="I15" s="46">
        <v>5</v>
      </c>
      <c r="J15" s="45" t="s">
        <v>1040</v>
      </c>
      <c r="K15" s="46">
        <v>4</v>
      </c>
      <c r="L15" s="45" t="s">
        <v>751</v>
      </c>
      <c r="M15" s="46">
        <v>5</v>
      </c>
      <c r="N15" s="45" t="s">
        <v>1041</v>
      </c>
      <c r="O15" s="46">
        <v>5</v>
      </c>
      <c r="P15" s="45" t="s">
        <v>1042</v>
      </c>
      <c r="Q15" s="46">
        <v>4</v>
      </c>
      <c r="R15" s="39" t="s">
        <v>1043</v>
      </c>
      <c r="S15" s="40">
        <v>4</v>
      </c>
      <c r="T15" s="45" t="s">
        <v>1044</v>
      </c>
      <c r="U15" s="69">
        <v>4</v>
      </c>
      <c r="V15" s="45" t="s">
        <v>1045</v>
      </c>
      <c r="W15" s="69">
        <v>5</v>
      </c>
      <c r="X15" s="45" t="s">
        <v>1046</v>
      </c>
      <c r="Y15" s="46">
        <v>4</v>
      </c>
      <c r="Z15" s="45" t="s">
        <v>1047</v>
      </c>
      <c r="AA15" s="46">
        <v>5</v>
      </c>
      <c r="AB15" s="45" t="s">
        <v>1047</v>
      </c>
      <c r="AC15" s="46">
        <v>5</v>
      </c>
      <c r="AD15" s="45" t="s">
        <v>1048</v>
      </c>
      <c r="AE15" s="46">
        <v>4</v>
      </c>
      <c r="AF15" s="45" t="s">
        <v>1049</v>
      </c>
      <c r="AG15" s="46">
        <v>3</v>
      </c>
      <c r="AH15" s="45" t="s">
        <v>1050</v>
      </c>
      <c r="AI15" s="46">
        <v>3</v>
      </c>
      <c r="AJ15" s="45" t="s">
        <v>1051</v>
      </c>
      <c r="AK15" s="46">
        <v>5</v>
      </c>
      <c r="AL15" s="45" t="s">
        <v>1052</v>
      </c>
      <c r="AM15" s="46">
        <v>5</v>
      </c>
      <c r="AN15" s="45" t="s">
        <v>1053</v>
      </c>
      <c r="AO15" s="46">
        <v>5</v>
      </c>
      <c r="AP15" s="45" t="s">
        <v>1054</v>
      </c>
      <c r="AQ15" s="46">
        <v>5</v>
      </c>
      <c r="AR15" s="45" t="s">
        <v>1055</v>
      </c>
      <c r="AS15" s="46">
        <v>5</v>
      </c>
      <c r="AT15" s="45" t="s">
        <v>1056</v>
      </c>
      <c r="AU15" s="46">
        <v>5</v>
      </c>
    </row>
    <row r="16" ht="155.25" customHeight="1" spans="1:47">
      <c r="A16" s="37"/>
      <c r="B16" s="42" t="s">
        <v>766</v>
      </c>
      <c r="C16" s="42" t="s">
        <v>767</v>
      </c>
      <c r="D16" s="43" t="s">
        <v>768</v>
      </c>
      <c r="E16" s="44">
        <v>8</v>
      </c>
      <c r="F16" s="45" t="s">
        <v>1057</v>
      </c>
      <c r="G16" s="46">
        <v>6</v>
      </c>
      <c r="H16" s="45" t="s">
        <v>1058</v>
      </c>
      <c r="I16" s="46">
        <v>8</v>
      </c>
      <c r="J16" s="45" t="s">
        <v>1059</v>
      </c>
      <c r="K16" s="46">
        <v>8</v>
      </c>
      <c r="L16" s="45" t="s">
        <v>1060</v>
      </c>
      <c r="M16" s="46">
        <v>7</v>
      </c>
      <c r="N16" s="45" t="s">
        <v>1061</v>
      </c>
      <c r="O16" s="46">
        <v>5</v>
      </c>
      <c r="P16" s="45" t="s">
        <v>1062</v>
      </c>
      <c r="Q16" s="46">
        <v>6</v>
      </c>
      <c r="R16" s="39" t="s">
        <v>1063</v>
      </c>
      <c r="S16" s="40">
        <v>7</v>
      </c>
      <c r="T16" s="70" t="s">
        <v>1064</v>
      </c>
      <c r="U16" s="71">
        <v>2</v>
      </c>
      <c r="V16" s="45" t="s">
        <v>1065</v>
      </c>
      <c r="W16" s="46">
        <v>6</v>
      </c>
      <c r="X16" s="45" t="s">
        <v>1066</v>
      </c>
      <c r="Y16" s="46">
        <v>7</v>
      </c>
      <c r="Z16" s="45" t="s">
        <v>1067</v>
      </c>
      <c r="AA16" s="46">
        <v>8</v>
      </c>
      <c r="AB16" s="45" t="s">
        <v>1068</v>
      </c>
      <c r="AC16" s="46">
        <v>7</v>
      </c>
      <c r="AD16" s="45" t="s">
        <v>1069</v>
      </c>
      <c r="AE16" s="46">
        <v>8</v>
      </c>
      <c r="AF16" s="45" t="s">
        <v>1070</v>
      </c>
      <c r="AG16" s="46">
        <v>6</v>
      </c>
      <c r="AH16" s="45" t="s">
        <v>1071</v>
      </c>
      <c r="AI16" s="46">
        <v>3</v>
      </c>
      <c r="AJ16" s="45" t="s">
        <v>1072</v>
      </c>
      <c r="AK16" s="46">
        <v>6</v>
      </c>
      <c r="AL16" s="45" t="s">
        <v>1073</v>
      </c>
      <c r="AM16" s="46">
        <v>8</v>
      </c>
      <c r="AN16" s="45" t="s">
        <v>1074</v>
      </c>
      <c r="AO16" s="46">
        <v>6</v>
      </c>
      <c r="AP16" s="45" t="s">
        <v>1075</v>
      </c>
      <c r="AQ16" s="46">
        <v>8</v>
      </c>
      <c r="AR16" s="45" t="s">
        <v>1076</v>
      </c>
      <c r="AS16" s="46">
        <v>8</v>
      </c>
      <c r="AT16" s="45" t="s">
        <v>1077</v>
      </c>
      <c r="AU16" s="46">
        <v>7</v>
      </c>
    </row>
    <row r="17" ht="65.4" customHeight="1" spans="1:47">
      <c r="A17" s="53" t="s">
        <v>787</v>
      </c>
      <c r="B17" s="38" t="s">
        <v>788</v>
      </c>
      <c r="C17" s="38" t="s">
        <v>789</v>
      </c>
      <c r="D17" s="38" t="s">
        <v>790</v>
      </c>
      <c r="E17" s="37">
        <v>5</v>
      </c>
      <c r="F17" s="39" t="s">
        <v>791</v>
      </c>
      <c r="G17" s="40">
        <v>5</v>
      </c>
      <c r="H17" s="41" t="s">
        <v>792</v>
      </c>
      <c r="I17" s="40">
        <v>5</v>
      </c>
      <c r="J17" s="39" t="s">
        <v>793</v>
      </c>
      <c r="K17" s="40">
        <v>5</v>
      </c>
      <c r="L17" s="39" t="s">
        <v>794</v>
      </c>
      <c r="M17" s="40">
        <v>5</v>
      </c>
      <c r="N17" s="39" t="s">
        <v>795</v>
      </c>
      <c r="O17" s="40">
        <v>5</v>
      </c>
      <c r="P17" s="39" t="s">
        <v>796</v>
      </c>
      <c r="Q17" s="40">
        <v>5</v>
      </c>
      <c r="R17" s="39" t="s">
        <v>797</v>
      </c>
      <c r="S17" s="40">
        <v>5</v>
      </c>
      <c r="T17" s="39" t="s">
        <v>1078</v>
      </c>
      <c r="U17" s="40">
        <v>4</v>
      </c>
      <c r="V17" s="39" t="s">
        <v>1079</v>
      </c>
      <c r="W17" s="40">
        <v>5</v>
      </c>
      <c r="X17" s="39" t="s">
        <v>798</v>
      </c>
      <c r="Y17" s="40">
        <v>5</v>
      </c>
      <c r="Z17" s="39" t="s">
        <v>791</v>
      </c>
      <c r="AA17" s="40">
        <v>5</v>
      </c>
      <c r="AB17" s="39" t="s">
        <v>791</v>
      </c>
      <c r="AC17" s="40">
        <v>5</v>
      </c>
      <c r="AD17" s="39" t="s">
        <v>799</v>
      </c>
      <c r="AE17" s="40">
        <v>5</v>
      </c>
      <c r="AF17" s="39" t="s">
        <v>800</v>
      </c>
      <c r="AG17" s="40">
        <v>5</v>
      </c>
      <c r="AH17" s="39" t="s">
        <v>801</v>
      </c>
      <c r="AI17" s="40">
        <v>5</v>
      </c>
      <c r="AJ17" s="39" t="s">
        <v>802</v>
      </c>
      <c r="AK17" s="40">
        <v>5</v>
      </c>
      <c r="AL17" s="39" t="s">
        <v>803</v>
      </c>
      <c r="AM17" s="40">
        <v>5</v>
      </c>
      <c r="AN17" s="39" t="s">
        <v>791</v>
      </c>
      <c r="AO17" s="40">
        <v>5</v>
      </c>
      <c r="AP17" s="39" t="s">
        <v>804</v>
      </c>
      <c r="AQ17" s="40">
        <v>5</v>
      </c>
      <c r="AR17" s="39" t="s">
        <v>1080</v>
      </c>
      <c r="AS17" s="40">
        <v>5</v>
      </c>
      <c r="AT17" s="39" t="s">
        <v>806</v>
      </c>
      <c r="AU17" s="40">
        <v>4</v>
      </c>
    </row>
    <row r="18" ht="30.6" customHeight="1" spans="1:47">
      <c r="A18" s="37" t="s">
        <v>807</v>
      </c>
      <c r="B18" s="38" t="s">
        <v>808</v>
      </c>
      <c r="C18" s="38" t="s">
        <v>809</v>
      </c>
      <c r="D18" s="38" t="s">
        <v>810</v>
      </c>
      <c r="E18" s="37">
        <v>3</v>
      </c>
      <c r="F18" s="39" t="s">
        <v>811</v>
      </c>
      <c r="G18" s="40">
        <v>3</v>
      </c>
      <c r="H18" s="39" t="s">
        <v>811</v>
      </c>
      <c r="I18" s="40">
        <v>3</v>
      </c>
      <c r="J18" s="39" t="s">
        <v>811</v>
      </c>
      <c r="K18" s="40">
        <v>3</v>
      </c>
      <c r="L18" s="39" t="s">
        <v>811</v>
      </c>
      <c r="M18" s="40">
        <v>3</v>
      </c>
      <c r="N18" s="39" t="s">
        <v>811</v>
      </c>
      <c r="O18" s="40">
        <v>3</v>
      </c>
      <c r="P18" s="39" t="s">
        <v>811</v>
      </c>
      <c r="Q18" s="40">
        <v>3</v>
      </c>
      <c r="R18" s="39" t="s">
        <v>811</v>
      </c>
      <c r="S18" s="40">
        <v>3</v>
      </c>
      <c r="T18" s="39" t="s">
        <v>811</v>
      </c>
      <c r="U18" s="40">
        <v>3</v>
      </c>
      <c r="V18" s="39" t="s">
        <v>811</v>
      </c>
      <c r="W18" s="40">
        <v>3</v>
      </c>
      <c r="X18" s="39" t="s">
        <v>811</v>
      </c>
      <c r="Y18" s="40">
        <v>3</v>
      </c>
      <c r="Z18" s="39" t="s">
        <v>811</v>
      </c>
      <c r="AA18" s="40">
        <v>3</v>
      </c>
      <c r="AB18" s="39" t="s">
        <v>811</v>
      </c>
      <c r="AC18" s="40">
        <v>3</v>
      </c>
      <c r="AD18" s="39" t="s">
        <v>811</v>
      </c>
      <c r="AE18" s="40">
        <v>3</v>
      </c>
      <c r="AF18" s="39" t="s">
        <v>811</v>
      </c>
      <c r="AG18" s="40">
        <v>3</v>
      </c>
      <c r="AH18" s="39" t="s">
        <v>811</v>
      </c>
      <c r="AI18" s="40">
        <v>3</v>
      </c>
      <c r="AJ18" s="39" t="s">
        <v>811</v>
      </c>
      <c r="AK18" s="40">
        <v>3</v>
      </c>
      <c r="AL18" s="39" t="s">
        <v>811</v>
      </c>
      <c r="AM18" s="40">
        <v>3</v>
      </c>
      <c r="AN18" s="39" t="s">
        <v>811</v>
      </c>
      <c r="AO18" s="40">
        <v>3</v>
      </c>
      <c r="AP18" s="39" t="s">
        <v>811</v>
      </c>
      <c r="AQ18" s="40">
        <v>3</v>
      </c>
      <c r="AR18" s="39" t="s">
        <v>811</v>
      </c>
      <c r="AS18" s="40">
        <v>3</v>
      </c>
      <c r="AT18" s="39" t="s">
        <v>811</v>
      </c>
      <c r="AU18" s="40">
        <v>3</v>
      </c>
    </row>
    <row r="19" ht="47.25" customHeight="1" spans="1:47">
      <c r="A19" s="37"/>
      <c r="B19" s="38" t="s">
        <v>812</v>
      </c>
      <c r="C19" s="38" t="s">
        <v>813</v>
      </c>
      <c r="D19" s="38" t="s">
        <v>814</v>
      </c>
      <c r="E19" s="37">
        <v>2</v>
      </c>
      <c r="F19" s="39" t="s">
        <v>815</v>
      </c>
      <c r="G19" s="40">
        <v>2</v>
      </c>
      <c r="H19" s="39" t="s">
        <v>815</v>
      </c>
      <c r="I19" s="40">
        <v>2</v>
      </c>
      <c r="J19" s="39" t="s">
        <v>815</v>
      </c>
      <c r="K19" s="40">
        <v>2</v>
      </c>
      <c r="L19" s="39" t="s">
        <v>815</v>
      </c>
      <c r="M19" s="40">
        <v>2</v>
      </c>
      <c r="N19" s="39" t="s">
        <v>815</v>
      </c>
      <c r="O19" s="40">
        <v>2</v>
      </c>
      <c r="P19" s="39" t="s">
        <v>815</v>
      </c>
      <c r="Q19" s="40">
        <v>2</v>
      </c>
      <c r="R19" s="39" t="s">
        <v>817</v>
      </c>
      <c r="S19" s="40">
        <v>2</v>
      </c>
      <c r="T19" s="39" t="s">
        <v>817</v>
      </c>
      <c r="U19" s="40">
        <v>2</v>
      </c>
      <c r="V19" s="39" t="s">
        <v>817</v>
      </c>
      <c r="W19" s="40">
        <v>2</v>
      </c>
      <c r="X19" s="39" t="s">
        <v>817</v>
      </c>
      <c r="Y19" s="40">
        <v>2</v>
      </c>
      <c r="Z19" s="39" t="s">
        <v>817</v>
      </c>
      <c r="AA19" s="40">
        <v>2</v>
      </c>
      <c r="AB19" s="39" t="s">
        <v>817</v>
      </c>
      <c r="AC19" s="40">
        <v>2</v>
      </c>
      <c r="AD19" s="39" t="s">
        <v>817</v>
      </c>
      <c r="AE19" s="40">
        <v>2</v>
      </c>
      <c r="AF19" s="39" t="s">
        <v>1081</v>
      </c>
      <c r="AG19" s="40">
        <v>1.5</v>
      </c>
      <c r="AH19" s="39" t="s">
        <v>817</v>
      </c>
      <c r="AI19" s="40">
        <v>2</v>
      </c>
      <c r="AJ19" s="39" t="s">
        <v>817</v>
      </c>
      <c r="AK19" s="40">
        <v>2</v>
      </c>
      <c r="AL19" s="39" t="s">
        <v>820</v>
      </c>
      <c r="AM19" s="40">
        <v>1</v>
      </c>
      <c r="AN19" s="39" t="s">
        <v>817</v>
      </c>
      <c r="AO19" s="40">
        <v>2</v>
      </c>
      <c r="AP19" s="39" t="s">
        <v>817</v>
      </c>
      <c r="AQ19" s="40">
        <v>2</v>
      </c>
      <c r="AR19" s="39" t="s">
        <v>817</v>
      </c>
      <c r="AS19" s="40">
        <v>2</v>
      </c>
      <c r="AT19" s="39" t="s">
        <v>817</v>
      </c>
      <c r="AU19" s="40">
        <v>2</v>
      </c>
    </row>
    <row r="20" ht="50.25" customHeight="1" spans="1:47">
      <c r="A20" s="37"/>
      <c r="B20" s="38" t="s">
        <v>823</v>
      </c>
      <c r="C20" s="38" t="s">
        <v>824</v>
      </c>
      <c r="D20" s="38" t="s">
        <v>825</v>
      </c>
      <c r="E20" s="37">
        <v>1</v>
      </c>
      <c r="F20" s="54" t="s">
        <v>1082</v>
      </c>
      <c r="G20" s="40">
        <v>1</v>
      </c>
      <c r="H20" s="54" t="s">
        <v>1082</v>
      </c>
      <c r="I20" s="40">
        <v>1</v>
      </c>
      <c r="J20" s="54" t="s">
        <v>1082</v>
      </c>
      <c r="K20" s="40">
        <v>1</v>
      </c>
      <c r="L20" s="54" t="s">
        <v>1083</v>
      </c>
      <c r="M20" s="40">
        <v>1</v>
      </c>
      <c r="N20" s="54" t="s">
        <v>1082</v>
      </c>
      <c r="O20" s="40">
        <v>1</v>
      </c>
      <c r="P20" s="54" t="s">
        <v>1082</v>
      </c>
      <c r="Q20" s="40">
        <v>1</v>
      </c>
      <c r="R20" s="54" t="s">
        <v>1082</v>
      </c>
      <c r="S20" s="40">
        <v>1</v>
      </c>
      <c r="T20" s="54" t="s">
        <v>1082</v>
      </c>
      <c r="U20" s="40">
        <v>1</v>
      </c>
      <c r="V20" s="54" t="s">
        <v>1082</v>
      </c>
      <c r="W20" s="40">
        <v>1</v>
      </c>
      <c r="X20" s="54" t="s">
        <v>1084</v>
      </c>
      <c r="Y20" s="40">
        <v>1</v>
      </c>
      <c r="Z20" s="54" t="s">
        <v>1085</v>
      </c>
      <c r="AA20" s="40">
        <v>1</v>
      </c>
      <c r="AB20" s="54" t="s">
        <v>1085</v>
      </c>
      <c r="AC20" s="40">
        <v>1</v>
      </c>
      <c r="AD20" s="54" t="s">
        <v>1082</v>
      </c>
      <c r="AE20" s="40">
        <v>1</v>
      </c>
      <c r="AF20" s="54" t="s">
        <v>1082</v>
      </c>
      <c r="AG20" s="40">
        <v>1</v>
      </c>
      <c r="AH20" s="54" t="s">
        <v>1082</v>
      </c>
      <c r="AI20" s="40">
        <v>1</v>
      </c>
      <c r="AJ20" s="54" t="s">
        <v>1082</v>
      </c>
      <c r="AK20" s="40">
        <v>1</v>
      </c>
      <c r="AL20" s="54" t="s">
        <v>1082</v>
      </c>
      <c r="AM20" s="40">
        <v>1</v>
      </c>
      <c r="AN20" s="54" t="s">
        <v>1082</v>
      </c>
      <c r="AO20" s="40">
        <v>1</v>
      </c>
      <c r="AP20" s="54" t="s">
        <v>1082</v>
      </c>
      <c r="AQ20" s="40">
        <v>1</v>
      </c>
      <c r="AR20" s="54" t="s">
        <v>1082</v>
      </c>
      <c r="AS20" s="40">
        <v>1</v>
      </c>
      <c r="AT20" s="54" t="s">
        <v>1082</v>
      </c>
      <c r="AU20" s="40">
        <v>1</v>
      </c>
    </row>
    <row r="21" ht="46.95" customHeight="1" spans="1:47">
      <c r="A21" s="37"/>
      <c r="B21" s="38" t="s">
        <v>827</v>
      </c>
      <c r="C21" s="38" t="s">
        <v>828</v>
      </c>
      <c r="D21" s="38" t="s">
        <v>829</v>
      </c>
      <c r="E21" s="37">
        <v>3</v>
      </c>
      <c r="F21" s="39" t="s">
        <v>830</v>
      </c>
      <c r="G21" s="40">
        <v>3</v>
      </c>
      <c r="H21" s="39" t="s">
        <v>830</v>
      </c>
      <c r="I21" s="40">
        <v>3</v>
      </c>
      <c r="J21" s="39" t="s">
        <v>830</v>
      </c>
      <c r="K21" s="40">
        <v>3</v>
      </c>
      <c r="L21" s="39" t="s">
        <v>830</v>
      </c>
      <c r="M21" s="40">
        <v>3</v>
      </c>
      <c r="N21" s="39" t="s">
        <v>830</v>
      </c>
      <c r="O21" s="40">
        <v>3</v>
      </c>
      <c r="P21" s="39" t="s">
        <v>830</v>
      </c>
      <c r="Q21" s="40">
        <v>3</v>
      </c>
      <c r="R21" s="39" t="s">
        <v>830</v>
      </c>
      <c r="S21" s="40">
        <v>3</v>
      </c>
      <c r="T21" s="39" t="s">
        <v>830</v>
      </c>
      <c r="U21" s="40">
        <v>3</v>
      </c>
      <c r="V21" s="39" t="s">
        <v>830</v>
      </c>
      <c r="W21" s="40">
        <v>3</v>
      </c>
      <c r="X21" s="39" t="s">
        <v>830</v>
      </c>
      <c r="Y21" s="40">
        <v>3</v>
      </c>
      <c r="Z21" s="39" t="s">
        <v>830</v>
      </c>
      <c r="AA21" s="40">
        <v>3</v>
      </c>
      <c r="AB21" s="39" t="s">
        <v>830</v>
      </c>
      <c r="AC21" s="40">
        <v>3</v>
      </c>
      <c r="AD21" s="39" t="s">
        <v>830</v>
      </c>
      <c r="AE21" s="40">
        <v>3</v>
      </c>
      <c r="AF21" s="39" t="s">
        <v>830</v>
      </c>
      <c r="AG21" s="40">
        <v>3</v>
      </c>
      <c r="AH21" s="39" t="s">
        <v>830</v>
      </c>
      <c r="AI21" s="40">
        <v>3</v>
      </c>
      <c r="AJ21" s="39" t="s">
        <v>830</v>
      </c>
      <c r="AK21" s="40">
        <v>3</v>
      </c>
      <c r="AL21" s="39" t="s">
        <v>830</v>
      </c>
      <c r="AM21" s="40">
        <v>3</v>
      </c>
      <c r="AN21" s="39" t="s">
        <v>830</v>
      </c>
      <c r="AO21" s="40">
        <v>3</v>
      </c>
      <c r="AP21" s="39" t="s">
        <v>830</v>
      </c>
      <c r="AQ21" s="40">
        <v>3</v>
      </c>
      <c r="AR21" s="39" t="s">
        <v>830</v>
      </c>
      <c r="AS21" s="40">
        <v>3</v>
      </c>
      <c r="AT21" s="39" t="s">
        <v>1086</v>
      </c>
      <c r="AU21" s="40">
        <v>1</v>
      </c>
    </row>
    <row r="22" ht="35.25" customHeight="1" spans="1:47">
      <c r="A22" s="47" t="s">
        <v>833</v>
      </c>
      <c r="B22" s="38" t="s">
        <v>834</v>
      </c>
      <c r="C22" s="38" t="s">
        <v>835</v>
      </c>
      <c r="D22" s="38" t="s">
        <v>836</v>
      </c>
      <c r="E22" s="44">
        <v>10</v>
      </c>
      <c r="F22" s="45" t="s">
        <v>1087</v>
      </c>
      <c r="G22" s="46">
        <v>5</v>
      </c>
      <c r="H22" s="45" t="s">
        <v>1088</v>
      </c>
      <c r="I22" s="46">
        <v>8</v>
      </c>
      <c r="J22" s="45" t="s">
        <v>1089</v>
      </c>
      <c r="K22" s="46">
        <v>5</v>
      </c>
      <c r="L22" s="45" t="s">
        <v>1090</v>
      </c>
      <c r="M22" s="46">
        <v>10</v>
      </c>
      <c r="N22" s="45" t="s">
        <v>1091</v>
      </c>
      <c r="O22" s="46">
        <v>9</v>
      </c>
      <c r="P22" s="45" t="s">
        <v>1092</v>
      </c>
      <c r="Q22" s="46">
        <v>10</v>
      </c>
      <c r="R22" s="45" t="s">
        <v>1093</v>
      </c>
      <c r="S22" s="40">
        <v>10</v>
      </c>
      <c r="T22" s="39" t="s">
        <v>1094</v>
      </c>
      <c r="U22" s="40">
        <v>10</v>
      </c>
      <c r="V22" s="39" t="s">
        <v>1094</v>
      </c>
      <c r="W22" s="40">
        <v>10</v>
      </c>
      <c r="X22" s="39" t="s">
        <v>1095</v>
      </c>
      <c r="Y22" s="40">
        <v>10</v>
      </c>
      <c r="Z22" s="39" t="s">
        <v>1096</v>
      </c>
      <c r="AA22" s="40">
        <v>8</v>
      </c>
      <c r="AB22" s="39" t="s">
        <v>1097</v>
      </c>
      <c r="AC22" s="40">
        <v>8</v>
      </c>
      <c r="AD22" s="39" t="s">
        <v>1098</v>
      </c>
      <c r="AE22" s="40">
        <v>10</v>
      </c>
      <c r="AF22" s="39" t="s">
        <v>1099</v>
      </c>
      <c r="AG22" s="40">
        <v>10</v>
      </c>
      <c r="AH22" s="54" t="s">
        <v>1095</v>
      </c>
      <c r="AI22" s="40">
        <v>10</v>
      </c>
      <c r="AJ22" s="39" t="s">
        <v>1100</v>
      </c>
      <c r="AK22" s="40">
        <v>10</v>
      </c>
      <c r="AL22" s="39" t="s">
        <v>1101</v>
      </c>
      <c r="AM22" s="40">
        <v>9</v>
      </c>
      <c r="AN22" s="39" t="s">
        <v>1102</v>
      </c>
      <c r="AO22" s="40">
        <v>10</v>
      </c>
      <c r="AP22" s="39" t="s">
        <v>1103</v>
      </c>
      <c r="AQ22" s="40">
        <v>10</v>
      </c>
      <c r="AR22" s="45" t="s">
        <v>1098</v>
      </c>
      <c r="AS22" s="40">
        <v>10</v>
      </c>
      <c r="AT22" s="39" t="s">
        <v>1104</v>
      </c>
      <c r="AU22" s="40">
        <v>5</v>
      </c>
    </row>
    <row r="23" ht="35.25" customHeight="1" spans="1:47">
      <c r="A23" s="48"/>
      <c r="B23" s="38"/>
      <c r="C23" s="38"/>
      <c r="D23" s="38" t="s">
        <v>850</v>
      </c>
      <c r="E23" s="55"/>
      <c r="F23" s="56"/>
      <c r="G23" s="57"/>
      <c r="H23" s="56"/>
      <c r="I23" s="57"/>
      <c r="J23" s="56"/>
      <c r="K23" s="57"/>
      <c r="L23" s="56"/>
      <c r="M23" s="57"/>
      <c r="N23" s="56"/>
      <c r="O23" s="57"/>
      <c r="P23" s="56"/>
      <c r="Q23" s="57"/>
      <c r="R23" s="56"/>
      <c r="S23" s="40"/>
      <c r="T23" s="39"/>
      <c r="U23" s="40"/>
      <c r="V23" s="39"/>
      <c r="W23" s="40"/>
      <c r="X23" s="39"/>
      <c r="Y23" s="40"/>
      <c r="Z23" s="39"/>
      <c r="AA23" s="40"/>
      <c r="AB23" s="39"/>
      <c r="AC23" s="40"/>
      <c r="AD23" s="39"/>
      <c r="AE23" s="40"/>
      <c r="AF23" s="39"/>
      <c r="AG23" s="40"/>
      <c r="AH23" s="54"/>
      <c r="AI23" s="40"/>
      <c r="AJ23" s="39"/>
      <c r="AK23" s="40"/>
      <c r="AL23" s="39"/>
      <c r="AM23" s="40"/>
      <c r="AN23" s="39"/>
      <c r="AO23" s="40"/>
      <c r="AP23" s="39"/>
      <c r="AQ23" s="40"/>
      <c r="AR23" s="56"/>
      <c r="AS23" s="40"/>
      <c r="AT23" s="39"/>
      <c r="AU23" s="40"/>
    </row>
    <row r="24" ht="61.5" customHeight="1" spans="1:47">
      <c r="A24" s="37" t="s">
        <v>851</v>
      </c>
      <c r="B24" s="42" t="s">
        <v>852</v>
      </c>
      <c r="C24" s="42" t="s">
        <v>853</v>
      </c>
      <c r="D24" s="43" t="s">
        <v>854</v>
      </c>
      <c r="E24" s="44">
        <v>7</v>
      </c>
      <c r="F24" s="51" t="s">
        <v>1105</v>
      </c>
      <c r="G24" s="40">
        <v>7</v>
      </c>
      <c r="H24" s="51" t="s">
        <v>1106</v>
      </c>
      <c r="I24" s="40">
        <v>7</v>
      </c>
      <c r="J24" s="51" t="s">
        <v>1107</v>
      </c>
      <c r="K24" s="40">
        <v>3</v>
      </c>
      <c r="L24" s="51" t="s">
        <v>1108</v>
      </c>
      <c r="M24" s="40">
        <v>7</v>
      </c>
      <c r="N24" s="65" t="s">
        <v>1109</v>
      </c>
      <c r="O24" s="66">
        <v>6</v>
      </c>
      <c r="P24" s="51" t="s">
        <v>1110</v>
      </c>
      <c r="Q24" s="40">
        <v>7</v>
      </c>
      <c r="R24" s="51" t="s">
        <v>1111</v>
      </c>
      <c r="S24" s="40">
        <v>7</v>
      </c>
      <c r="T24" s="51" t="s">
        <v>1112</v>
      </c>
      <c r="U24" s="40">
        <v>3</v>
      </c>
      <c r="V24" s="51" t="s">
        <v>1113</v>
      </c>
      <c r="W24" s="40">
        <v>7</v>
      </c>
      <c r="X24" s="68" t="s">
        <v>1114</v>
      </c>
      <c r="Y24" s="46">
        <v>7</v>
      </c>
      <c r="Z24" s="68" t="s">
        <v>1115</v>
      </c>
      <c r="AA24" s="46">
        <v>7</v>
      </c>
      <c r="AB24" s="68" t="s">
        <v>1116</v>
      </c>
      <c r="AC24" s="46">
        <v>7</v>
      </c>
      <c r="AD24" s="51" t="s">
        <v>1114</v>
      </c>
      <c r="AE24" s="40">
        <v>7</v>
      </c>
      <c r="AF24" s="51" t="s">
        <v>1117</v>
      </c>
      <c r="AG24" s="40">
        <v>7</v>
      </c>
      <c r="AH24" s="78" t="s">
        <v>1118</v>
      </c>
      <c r="AI24" s="40">
        <v>7</v>
      </c>
      <c r="AJ24" s="51" t="s">
        <v>1119</v>
      </c>
      <c r="AK24" s="40">
        <v>7</v>
      </c>
      <c r="AL24" s="51" t="s">
        <v>1120</v>
      </c>
      <c r="AM24" s="40">
        <v>7</v>
      </c>
      <c r="AN24" s="51" t="s">
        <v>1121</v>
      </c>
      <c r="AO24" s="40">
        <v>7</v>
      </c>
      <c r="AP24" s="51" t="s">
        <v>1118</v>
      </c>
      <c r="AQ24" s="40">
        <v>7</v>
      </c>
      <c r="AR24" s="51" t="s">
        <v>1122</v>
      </c>
      <c r="AS24" s="40">
        <v>5</v>
      </c>
      <c r="AT24" s="51" t="s">
        <v>1123</v>
      </c>
      <c r="AU24" s="40">
        <v>3</v>
      </c>
    </row>
    <row r="25" ht="90" customHeight="1" spans="1:47">
      <c r="A25" s="37"/>
      <c r="B25" s="58"/>
      <c r="C25" s="38" t="s">
        <v>869</v>
      </c>
      <c r="D25" s="38" t="s">
        <v>870</v>
      </c>
      <c r="E25" s="37">
        <v>8</v>
      </c>
      <c r="F25" s="51" t="s">
        <v>884</v>
      </c>
      <c r="G25" s="40">
        <v>8</v>
      </c>
      <c r="H25" s="51" t="s">
        <v>1124</v>
      </c>
      <c r="I25" s="40">
        <v>4</v>
      </c>
      <c r="J25" s="51" t="s">
        <v>1125</v>
      </c>
      <c r="K25" s="40">
        <v>4</v>
      </c>
      <c r="L25" s="51" t="s">
        <v>1126</v>
      </c>
      <c r="M25" s="40">
        <v>8</v>
      </c>
      <c r="N25" s="51" t="s">
        <v>1127</v>
      </c>
      <c r="O25" s="40">
        <v>6</v>
      </c>
      <c r="P25" s="51" t="s">
        <v>876</v>
      </c>
      <c r="Q25" s="40">
        <v>8</v>
      </c>
      <c r="R25" s="51" t="s">
        <v>1128</v>
      </c>
      <c r="S25" s="40">
        <v>7</v>
      </c>
      <c r="T25" s="51" t="s">
        <v>1129</v>
      </c>
      <c r="U25" s="40">
        <v>2</v>
      </c>
      <c r="V25" s="51" t="s">
        <v>1130</v>
      </c>
      <c r="W25" s="40">
        <v>2</v>
      </c>
      <c r="X25" s="51" t="s">
        <v>1131</v>
      </c>
      <c r="Y25" s="40">
        <v>6</v>
      </c>
      <c r="Z25" s="51" t="s">
        <v>1132</v>
      </c>
      <c r="AA25" s="40">
        <v>8</v>
      </c>
      <c r="AB25" s="51" t="s">
        <v>1132</v>
      </c>
      <c r="AC25" s="40">
        <v>8</v>
      </c>
      <c r="AD25" s="51" t="s">
        <v>1133</v>
      </c>
      <c r="AE25" s="40">
        <v>6</v>
      </c>
      <c r="AF25" s="51" t="s">
        <v>884</v>
      </c>
      <c r="AG25" s="40">
        <v>8</v>
      </c>
      <c r="AH25" s="51" t="s">
        <v>1134</v>
      </c>
      <c r="AI25" s="40">
        <v>3</v>
      </c>
      <c r="AJ25" s="51" t="s">
        <v>1135</v>
      </c>
      <c r="AK25" s="40">
        <v>8</v>
      </c>
      <c r="AL25" s="51" t="s">
        <v>1136</v>
      </c>
      <c r="AM25" s="40">
        <v>5</v>
      </c>
      <c r="AN25" s="51" t="s">
        <v>884</v>
      </c>
      <c r="AO25" s="40">
        <v>8</v>
      </c>
      <c r="AP25" s="51" t="s">
        <v>1137</v>
      </c>
      <c r="AQ25" s="40">
        <v>6</v>
      </c>
      <c r="AR25" s="51" t="s">
        <v>886</v>
      </c>
      <c r="AS25" s="40">
        <v>6</v>
      </c>
      <c r="AT25" s="51" t="s">
        <v>1138</v>
      </c>
      <c r="AU25" s="40">
        <v>6</v>
      </c>
    </row>
    <row r="26" ht="57" customHeight="1" spans="1:47">
      <c r="A26" s="37"/>
      <c r="B26" s="49"/>
      <c r="C26" s="38" t="s">
        <v>888</v>
      </c>
      <c r="D26" s="38" t="s">
        <v>889</v>
      </c>
      <c r="E26" s="37">
        <v>5</v>
      </c>
      <c r="F26" s="51" t="s">
        <v>890</v>
      </c>
      <c r="G26" s="40">
        <v>5</v>
      </c>
      <c r="H26" s="51" t="s">
        <v>1139</v>
      </c>
      <c r="I26" s="40">
        <v>5</v>
      </c>
      <c r="J26" s="51" t="s">
        <v>1140</v>
      </c>
      <c r="K26" s="40">
        <v>5</v>
      </c>
      <c r="L26" s="51" t="s">
        <v>1141</v>
      </c>
      <c r="M26" s="40">
        <v>5</v>
      </c>
      <c r="N26" s="67" t="s">
        <v>1142</v>
      </c>
      <c r="O26" s="66">
        <v>4</v>
      </c>
      <c r="P26" s="51" t="s">
        <v>1143</v>
      </c>
      <c r="Q26" s="40">
        <v>5</v>
      </c>
      <c r="R26" s="51" t="s">
        <v>1144</v>
      </c>
      <c r="S26" s="40">
        <v>5</v>
      </c>
      <c r="T26" s="51" t="s">
        <v>1145</v>
      </c>
      <c r="U26" s="40">
        <v>3</v>
      </c>
      <c r="V26" s="51" t="s">
        <v>1146</v>
      </c>
      <c r="W26" s="40">
        <v>4</v>
      </c>
      <c r="X26" s="72" t="s">
        <v>1147</v>
      </c>
      <c r="Y26" s="57">
        <v>5</v>
      </c>
      <c r="Z26" s="72" t="s">
        <v>898</v>
      </c>
      <c r="AA26" s="57">
        <v>5</v>
      </c>
      <c r="AB26" s="72" t="s">
        <v>898</v>
      </c>
      <c r="AC26" s="57">
        <v>5</v>
      </c>
      <c r="AD26" s="65" t="s">
        <v>1148</v>
      </c>
      <c r="AE26" s="74">
        <v>2</v>
      </c>
      <c r="AF26" s="51" t="s">
        <v>1149</v>
      </c>
      <c r="AG26" s="40">
        <v>5</v>
      </c>
      <c r="AH26" s="51" t="s">
        <v>1150</v>
      </c>
      <c r="AI26" s="40">
        <v>2</v>
      </c>
      <c r="AJ26" s="51" t="s">
        <v>1151</v>
      </c>
      <c r="AK26" s="40">
        <v>5</v>
      </c>
      <c r="AL26" s="51" t="s">
        <v>1152</v>
      </c>
      <c r="AM26" s="40">
        <v>4</v>
      </c>
      <c r="AN26" s="51" t="s">
        <v>904</v>
      </c>
      <c r="AO26" s="40">
        <v>4</v>
      </c>
      <c r="AP26" s="51" t="s">
        <v>1153</v>
      </c>
      <c r="AQ26" s="40">
        <v>5</v>
      </c>
      <c r="AR26" s="51" t="s">
        <v>1154</v>
      </c>
      <c r="AS26" s="40">
        <v>4</v>
      </c>
      <c r="AT26" s="51" t="s">
        <v>1155</v>
      </c>
      <c r="AU26" s="40">
        <v>5</v>
      </c>
    </row>
    <row r="27" ht="105" spans="1:47">
      <c r="A27" s="59" t="s">
        <v>1156</v>
      </c>
      <c r="B27" s="49" t="s">
        <v>1157</v>
      </c>
      <c r="C27" s="38" t="s">
        <v>1158</v>
      </c>
      <c r="D27" s="38" t="s">
        <v>1159</v>
      </c>
      <c r="E27" s="37">
        <v>3</v>
      </c>
      <c r="F27" s="51" t="s">
        <v>1160</v>
      </c>
      <c r="G27" s="40">
        <v>0</v>
      </c>
      <c r="H27" s="51" t="s">
        <v>1161</v>
      </c>
      <c r="I27" s="40">
        <v>3</v>
      </c>
      <c r="J27" s="51" t="s">
        <v>1162</v>
      </c>
      <c r="K27" s="40">
        <v>2</v>
      </c>
      <c r="L27" s="51" t="s">
        <v>1163</v>
      </c>
      <c r="M27" s="40">
        <v>2</v>
      </c>
      <c r="N27" s="51" t="s">
        <v>1164</v>
      </c>
      <c r="O27" s="40">
        <v>0</v>
      </c>
      <c r="P27" s="51" t="s">
        <v>1165</v>
      </c>
      <c r="Q27" s="40">
        <v>1</v>
      </c>
      <c r="R27" s="51" t="s">
        <v>1166</v>
      </c>
      <c r="S27" s="40">
        <v>2</v>
      </c>
      <c r="T27" s="51" t="s">
        <v>1167</v>
      </c>
      <c r="U27" s="40">
        <v>0</v>
      </c>
      <c r="V27" s="51" t="s">
        <v>1167</v>
      </c>
      <c r="W27" s="40">
        <v>0</v>
      </c>
      <c r="X27" s="72" t="s">
        <v>1168</v>
      </c>
      <c r="Y27" s="57">
        <v>1</v>
      </c>
      <c r="Z27" s="75" t="s">
        <v>1169</v>
      </c>
      <c r="AA27" s="57">
        <v>3</v>
      </c>
      <c r="AB27" s="72" t="s">
        <v>1167</v>
      </c>
      <c r="AC27" s="76">
        <v>0</v>
      </c>
      <c r="AD27" s="51" t="s">
        <v>1170</v>
      </c>
      <c r="AE27" s="40">
        <v>3</v>
      </c>
      <c r="AF27" s="51" t="s">
        <v>1171</v>
      </c>
      <c r="AG27" s="40">
        <v>0</v>
      </c>
      <c r="AH27" s="51" t="s">
        <v>1172</v>
      </c>
      <c r="AI27" s="40">
        <v>1</v>
      </c>
      <c r="AJ27" s="51" t="s">
        <v>1173</v>
      </c>
      <c r="AK27" s="40">
        <v>1</v>
      </c>
      <c r="AL27" s="51" t="s">
        <v>1174</v>
      </c>
      <c r="AM27" s="40">
        <v>2</v>
      </c>
      <c r="AN27" s="51" t="s">
        <v>1175</v>
      </c>
      <c r="AO27" s="40">
        <v>1</v>
      </c>
      <c r="AP27" s="51" t="s">
        <v>1176</v>
      </c>
      <c r="AQ27" s="40">
        <v>2</v>
      </c>
      <c r="AR27" s="51" t="s">
        <v>1177</v>
      </c>
      <c r="AS27" s="40">
        <v>2</v>
      </c>
      <c r="AT27" s="51" t="s">
        <v>1178</v>
      </c>
      <c r="AU27" s="40">
        <v>2</v>
      </c>
    </row>
    <row r="28" ht="24.75" customHeight="1" spans="1:47">
      <c r="A28" s="59" t="s">
        <v>1179</v>
      </c>
      <c r="B28" s="51" t="s">
        <v>908</v>
      </c>
      <c r="C28" s="38" t="s">
        <v>1180</v>
      </c>
      <c r="D28" s="38" t="s">
        <v>910</v>
      </c>
      <c r="E28" s="37">
        <v>2</v>
      </c>
      <c r="F28" s="51"/>
      <c r="G28" s="40">
        <v>2</v>
      </c>
      <c r="H28" s="51"/>
      <c r="I28" s="40">
        <v>2</v>
      </c>
      <c r="J28" s="51"/>
      <c r="K28" s="40">
        <v>2</v>
      </c>
      <c r="L28" s="51"/>
      <c r="M28" s="40">
        <v>2</v>
      </c>
      <c r="N28" s="51"/>
      <c r="O28" s="40">
        <v>2</v>
      </c>
      <c r="P28" s="51"/>
      <c r="Q28" s="40">
        <v>2</v>
      </c>
      <c r="R28" s="51"/>
      <c r="S28" s="40">
        <v>2</v>
      </c>
      <c r="T28" s="51"/>
      <c r="U28" s="40">
        <v>2</v>
      </c>
      <c r="V28" s="51"/>
      <c r="W28" s="40">
        <v>2</v>
      </c>
      <c r="X28" s="51"/>
      <c r="Y28" s="40">
        <v>2</v>
      </c>
      <c r="Z28" s="51"/>
      <c r="AA28" s="40">
        <v>2</v>
      </c>
      <c r="AB28" s="51"/>
      <c r="AC28" s="40">
        <v>2</v>
      </c>
      <c r="AD28" s="51"/>
      <c r="AE28" s="40">
        <v>2</v>
      </c>
      <c r="AF28" s="51"/>
      <c r="AG28" s="40">
        <v>2</v>
      </c>
      <c r="AH28" s="51"/>
      <c r="AI28" s="40">
        <v>2</v>
      </c>
      <c r="AJ28" s="51"/>
      <c r="AK28" s="40">
        <v>2</v>
      </c>
      <c r="AL28" s="51"/>
      <c r="AM28" s="40">
        <v>2</v>
      </c>
      <c r="AN28" s="51"/>
      <c r="AO28" s="40">
        <v>2</v>
      </c>
      <c r="AP28" s="51"/>
      <c r="AQ28" s="40">
        <v>2</v>
      </c>
      <c r="AR28" s="51"/>
      <c r="AS28" s="40">
        <v>2</v>
      </c>
      <c r="AT28" s="51"/>
      <c r="AU28" s="40">
        <v>2</v>
      </c>
    </row>
    <row r="29" ht="30.6" customHeight="1" spans="1:47">
      <c r="A29" s="53" t="s">
        <v>348</v>
      </c>
      <c r="B29" s="37"/>
      <c r="C29" s="37"/>
      <c r="D29" s="37"/>
      <c r="E29" s="37">
        <f>SUM(E5:E28)</f>
        <v>100</v>
      </c>
      <c r="F29" s="60"/>
      <c r="G29" s="37">
        <f>SUM(G5:G28)</f>
        <v>87.5</v>
      </c>
      <c r="H29" s="60"/>
      <c r="I29" s="37">
        <f>SUM(I5:I28)</f>
        <v>92</v>
      </c>
      <c r="J29" s="60"/>
      <c r="K29" s="37">
        <f>SUM(K5:K28)</f>
        <v>84</v>
      </c>
      <c r="L29" s="39"/>
      <c r="M29" s="37">
        <f>SUM(M5:M28)</f>
        <v>92</v>
      </c>
      <c r="N29" s="60"/>
      <c r="O29" s="37">
        <f>SUM(O5:O28)</f>
        <v>88</v>
      </c>
      <c r="P29" s="60"/>
      <c r="Q29" s="37">
        <f>SUM(Q5:Q28)</f>
        <v>89</v>
      </c>
      <c r="R29" s="60"/>
      <c r="S29" s="37">
        <f>SUM(S5:S28)</f>
        <v>93</v>
      </c>
      <c r="T29" s="60"/>
      <c r="U29" s="37">
        <f>SUM(U5:U28)</f>
        <v>59</v>
      </c>
      <c r="V29" s="60"/>
      <c r="W29" s="37">
        <f>SUM(W5:W28)</f>
        <v>76</v>
      </c>
      <c r="X29" s="60"/>
      <c r="Y29" s="37">
        <f>SUM(Y5:Y28)</f>
        <v>88</v>
      </c>
      <c r="Z29" s="60"/>
      <c r="AA29" s="37">
        <f>SUM(AA5:AA28)</f>
        <v>97</v>
      </c>
      <c r="AB29" s="60"/>
      <c r="AC29" s="37">
        <f>SUM(AC5:AC28)</f>
        <v>92</v>
      </c>
      <c r="AD29" s="60"/>
      <c r="AE29" s="37">
        <f>SUM(AE5:AE28)</f>
        <v>92</v>
      </c>
      <c r="AF29" s="60"/>
      <c r="AG29" s="37">
        <f>SUM(AG5:AG28)</f>
        <v>87</v>
      </c>
      <c r="AH29" s="60"/>
      <c r="AI29" s="37">
        <f>SUM(AI5:AI28)</f>
        <v>68.5</v>
      </c>
      <c r="AJ29" s="60"/>
      <c r="AK29" s="37">
        <f>SUM(AK5:AK28)</f>
        <v>89</v>
      </c>
      <c r="AL29" s="60"/>
      <c r="AM29" s="37">
        <f>SUM(AM5:AM28)</f>
        <v>91</v>
      </c>
      <c r="AN29" s="60"/>
      <c r="AO29" s="37">
        <f>SUM(AO5:AO28)</f>
        <v>91</v>
      </c>
      <c r="AP29" s="60"/>
      <c r="AQ29" s="37">
        <f>SUM(AQ5:AQ28)</f>
        <v>92</v>
      </c>
      <c r="AR29" s="60"/>
      <c r="AS29" s="37">
        <f>SUM(AS5:AS28)</f>
        <v>87</v>
      </c>
      <c r="AT29" s="60"/>
      <c r="AU29" s="37">
        <f>SUM(AU5:AU28)</f>
        <v>80.5</v>
      </c>
    </row>
    <row r="32" spans="4:47">
      <c r="D32" s="25" t="s">
        <v>1181</v>
      </c>
      <c r="G32" s="26">
        <f>G29-G27+3</f>
        <v>90.5</v>
      </c>
      <c r="H32" s="26" t="e">
        <f t="shared" ref="H32:AU32" si="0">H29-H27+3</f>
        <v>#VALUE!</v>
      </c>
      <c r="I32" s="26">
        <f t="shared" si="0"/>
        <v>92</v>
      </c>
      <c r="J32" s="26" t="e">
        <f t="shared" si="0"/>
        <v>#VALUE!</v>
      </c>
      <c r="K32" s="26">
        <f t="shared" si="0"/>
        <v>85</v>
      </c>
      <c r="L32" s="26" t="e">
        <f t="shared" si="0"/>
        <v>#VALUE!</v>
      </c>
      <c r="M32" s="26">
        <f t="shared" si="0"/>
        <v>93</v>
      </c>
      <c r="N32" s="26" t="e">
        <f t="shared" si="0"/>
        <v>#VALUE!</v>
      </c>
      <c r="O32" s="26">
        <f t="shared" si="0"/>
        <v>91</v>
      </c>
      <c r="P32" s="26" t="e">
        <f t="shared" si="0"/>
        <v>#VALUE!</v>
      </c>
      <c r="Q32" s="26">
        <f t="shared" si="0"/>
        <v>91</v>
      </c>
      <c r="R32" s="26" t="e">
        <f t="shared" si="0"/>
        <v>#VALUE!</v>
      </c>
      <c r="S32" s="26">
        <f t="shared" si="0"/>
        <v>94</v>
      </c>
      <c r="T32" s="26" t="e">
        <f t="shared" si="0"/>
        <v>#VALUE!</v>
      </c>
      <c r="U32" s="26">
        <f t="shared" si="0"/>
        <v>62</v>
      </c>
      <c r="V32" s="26" t="e">
        <f t="shared" si="0"/>
        <v>#VALUE!</v>
      </c>
      <c r="W32" s="26">
        <f t="shared" si="0"/>
        <v>79</v>
      </c>
      <c r="X32" s="26" t="e">
        <f t="shared" si="0"/>
        <v>#VALUE!</v>
      </c>
      <c r="Y32" s="26">
        <f t="shared" si="0"/>
        <v>90</v>
      </c>
      <c r="Z32" s="26" t="e">
        <f t="shared" si="0"/>
        <v>#VALUE!</v>
      </c>
      <c r="AA32" s="26">
        <f t="shared" si="0"/>
        <v>97</v>
      </c>
      <c r="AB32" s="26" t="e">
        <f t="shared" si="0"/>
        <v>#VALUE!</v>
      </c>
      <c r="AC32" s="26">
        <f t="shared" si="0"/>
        <v>95</v>
      </c>
      <c r="AD32" s="26" t="e">
        <f t="shared" si="0"/>
        <v>#VALUE!</v>
      </c>
      <c r="AE32" s="26">
        <f t="shared" si="0"/>
        <v>92</v>
      </c>
      <c r="AF32" s="26" t="e">
        <f t="shared" si="0"/>
        <v>#VALUE!</v>
      </c>
      <c r="AG32" s="26">
        <f t="shared" si="0"/>
        <v>90</v>
      </c>
      <c r="AH32" s="26" t="e">
        <f t="shared" si="0"/>
        <v>#VALUE!</v>
      </c>
      <c r="AI32" s="26">
        <f t="shared" si="0"/>
        <v>70.5</v>
      </c>
      <c r="AJ32" s="26" t="e">
        <f t="shared" si="0"/>
        <v>#VALUE!</v>
      </c>
      <c r="AK32" s="26">
        <f t="shared" si="0"/>
        <v>91</v>
      </c>
      <c r="AL32" s="26" t="e">
        <f t="shared" si="0"/>
        <v>#VALUE!</v>
      </c>
      <c r="AM32" s="26">
        <f t="shared" si="0"/>
        <v>92</v>
      </c>
      <c r="AN32" s="26" t="e">
        <f t="shared" si="0"/>
        <v>#VALUE!</v>
      </c>
      <c r="AO32" s="26">
        <f t="shared" si="0"/>
        <v>93</v>
      </c>
      <c r="AP32" s="26" t="e">
        <f t="shared" si="0"/>
        <v>#VALUE!</v>
      </c>
      <c r="AQ32" s="26">
        <f t="shared" si="0"/>
        <v>93</v>
      </c>
      <c r="AR32" s="26" t="e">
        <f t="shared" si="0"/>
        <v>#VALUE!</v>
      </c>
      <c r="AS32" s="26">
        <f t="shared" si="0"/>
        <v>88</v>
      </c>
      <c r="AT32" s="26" t="e">
        <f t="shared" si="0"/>
        <v>#VALUE!</v>
      </c>
      <c r="AU32" s="26">
        <f t="shared" si="0"/>
        <v>81.5</v>
      </c>
    </row>
    <row r="34" spans="6:6">
      <c r="F34" s="61"/>
    </row>
    <row r="38" spans="28:28">
      <c r="AB38" s="77" t="s">
        <v>1182</v>
      </c>
    </row>
  </sheetData>
  <mergeCells count="77">
    <mergeCell ref="A2:AU2"/>
    <mergeCell ref="A3:E3"/>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J3:AK3"/>
    <mergeCell ref="AL3:AM3"/>
    <mergeCell ref="AN3:AO3"/>
    <mergeCell ref="AP3:AQ3"/>
    <mergeCell ref="AR3:AS3"/>
    <mergeCell ref="AT3:AU3"/>
    <mergeCell ref="B29:D29"/>
    <mergeCell ref="A5:A7"/>
    <mergeCell ref="A8:A11"/>
    <mergeCell ref="A12:A13"/>
    <mergeCell ref="A14:A16"/>
    <mergeCell ref="A18:A21"/>
    <mergeCell ref="A22:A23"/>
    <mergeCell ref="A24:A26"/>
    <mergeCell ref="B22:B23"/>
    <mergeCell ref="B24:B26"/>
    <mergeCell ref="C22:C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AG22:AG23"/>
    <mergeCell ref="AH22:AH23"/>
    <mergeCell ref="AI22:AI23"/>
    <mergeCell ref="AJ22:AJ23"/>
    <mergeCell ref="AK22:AK23"/>
    <mergeCell ref="AL22:AL23"/>
    <mergeCell ref="AM22:AM23"/>
    <mergeCell ref="AN22:AN23"/>
    <mergeCell ref="AO22:AO23"/>
    <mergeCell ref="AP22:AP23"/>
    <mergeCell ref="AQ22:AQ23"/>
    <mergeCell ref="AR22:AR23"/>
    <mergeCell ref="AS22:AS23"/>
    <mergeCell ref="AT22:AT23"/>
    <mergeCell ref="AU22:AU23"/>
  </mergeCells>
  <pageMargins left="0.7" right="0.7" top="0.75" bottom="0.75" header="0.3" footer="0.3"/>
  <pageSetup paperSize="8" scale="42" fitToWidth="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23"/>
  <sheetViews>
    <sheetView workbookViewId="0">
      <selection activeCell="F3" sqref="B3:B23 F3:F23"/>
    </sheetView>
  </sheetViews>
  <sheetFormatPr defaultColWidth="9" defaultRowHeight="13.5" outlineLevelCol="5"/>
  <cols>
    <col min="2" max="2" width="45.4416666666667" customWidth="1"/>
    <col min="3" max="4" width="16" style="19" customWidth="1"/>
    <col min="6" max="6" width="15" customWidth="1"/>
  </cols>
  <sheetData>
    <row r="2" spans="3:6">
      <c r="C2" s="19" t="s">
        <v>1183</v>
      </c>
      <c r="D2" s="19" t="s">
        <v>1184</v>
      </c>
      <c r="F2" t="s">
        <v>1185</v>
      </c>
    </row>
    <row r="3" spans="2:6">
      <c r="B3" s="20" t="s">
        <v>624</v>
      </c>
      <c r="C3" s="19">
        <f>'2021修改稿'!G29</f>
        <v>87.5</v>
      </c>
      <c r="D3" s="19">
        <v>91.18</v>
      </c>
      <c r="F3">
        <f>'2021修改稿'!G32</f>
        <v>90.5</v>
      </c>
    </row>
    <row r="4" spans="2:6">
      <c r="B4" s="20" t="s">
        <v>22</v>
      </c>
      <c r="C4" s="19">
        <f>'2021修改稿'!I29</f>
        <v>92</v>
      </c>
      <c r="D4" s="19">
        <v>89</v>
      </c>
      <c r="F4">
        <f>'2021修改稿'!I32</f>
        <v>92</v>
      </c>
    </row>
    <row r="5" spans="2:6">
      <c r="B5" s="20" t="s">
        <v>20</v>
      </c>
      <c r="C5" s="19">
        <f>'2021修改稿'!K29</f>
        <v>84</v>
      </c>
      <c r="D5" s="19">
        <v>81.56</v>
      </c>
      <c r="F5">
        <f>'2021修改稿'!K32</f>
        <v>85</v>
      </c>
    </row>
    <row r="6" spans="2:6">
      <c r="B6" s="20" t="s">
        <v>21</v>
      </c>
      <c r="C6" s="21">
        <f>'2021修改稿'!M29</f>
        <v>92</v>
      </c>
      <c r="D6" s="19">
        <v>92.55</v>
      </c>
      <c r="F6">
        <f>'2021修改稿'!M32</f>
        <v>93</v>
      </c>
    </row>
    <row r="7" spans="2:6">
      <c r="B7" s="20" t="s">
        <v>40</v>
      </c>
      <c r="C7" s="19">
        <f>'2021修改稿'!O29</f>
        <v>88</v>
      </c>
      <c r="D7" s="22">
        <v>95.74</v>
      </c>
      <c r="F7">
        <f>'2021修改稿'!O32</f>
        <v>91</v>
      </c>
    </row>
    <row r="8" spans="2:6">
      <c r="B8" s="20" t="s">
        <v>39</v>
      </c>
      <c r="C8" s="19">
        <f>'2021修改稿'!Q29</f>
        <v>89</v>
      </c>
      <c r="D8" s="19">
        <v>89.17</v>
      </c>
      <c r="F8">
        <f>'2021修改稿'!Q32</f>
        <v>91</v>
      </c>
    </row>
    <row r="9" spans="2:6">
      <c r="B9" s="20" t="s">
        <v>33</v>
      </c>
      <c r="C9" s="22">
        <f>'2021修改稿'!S29</f>
        <v>93</v>
      </c>
      <c r="D9" s="22">
        <v>94.95</v>
      </c>
      <c r="F9">
        <f>'2021修改稿'!S32</f>
        <v>94</v>
      </c>
    </row>
    <row r="10" spans="2:6">
      <c r="B10" s="20" t="s">
        <v>34</v>
      </c>
      <c r="C10" s="19">
        <f>'2021修改稿'!U29</f>
        <v>59</v>
      </c>
      <c r="F10">
        <f>'2021修改稿'!U32</f>
        <v>62</v>
      </c>
    </row>
    <row r="11" spans="2:6">
      <c r="B11" s="20" t="s">
        <v>35</v>
      </c>
      <c r="C11" s="19">
        <f>'2021修改稿'!W29</f>
        <v>76</v>
      </c>
      <c r="F11">
        <f>'2021修改稿'!W32</f>
        <v>79</v>
      </c>
    </row>
    <row r="12" spans="2:6">
      <c r="B12" s="20" t="s">
        <v>23</v>
      </c>
      <c r="C12" s="19">
        <f>'2021修改稿'!Y29</f>
        <v>88</v>
      </c>
      <c r="D12" s="19">
        <v>92</v>
      </c>
      <c r="F12">
        <f>'2021修改稿'!Y32</f>
        <v>90</v>
      </c>
    </row>
    <row r="13" spans="2:6">
      <c r="B13" s="20" t="s">
        <v>24</v>
      </c>
      <c r="C13" s="21">
        <f>'2021修改稿'!AA29</f>
        <v>97</v>
      </c>
      <c r="D13" s="22">
        <v>99</v>
      </c>
      <c r="F13">
        <f>'2021修改稿'!AA32</f>
        <v>97</v>
      </c>
    </row>
    <row r="14" spans="2:6">
      <c r="B14" s="20" t="s">
        <v>25</v>
      </c>
      <c r="C14" s="19">
        <f>'2021修改稿'!AC29</f>
        <v>92</v>
      </c>
      <c r="F14">
        <f>'2021修改稿'!AC32</f>
        <v>95</v>
      </c>
    </row>
    <row r="15" spans="2:6">
      <c r="B15" s="20" t="s">
        <v>28</v>
      </c>
      <c r="C15" s="22">
        <f>'2021修改稿'!AE29</f>
        <v>92</v>
      </c>
      <c r="D15" s="19">
        <v>89.17</v>
      </c>
      <c r="F15">
        <f>'2021修改稿'!AE32</f>
        <v>92</v>
      </c>
    </row>
    <row r="16" spans="2:6">
      <c r="B16" s="20" t="s">
        <v>27</v>
      </c>
      <c r="C16" s="19">
        <f>'2021修改稿'!AG29</f>
        <v>87</v>
      </c>
      <c r="D16" s="19">
        <v>87</v>
      </c>
      <c r="F16">
        <f>'2021修改稿'!AG32</f>
        <v>90</v>
      </c>
    </row>
    <row r="17" spans="2:6">
      <c r="B17" s="20" t="s">
        <v>36</v>
      </c>
      <c r="C17" s="19">
        <f>'2021修改稿'!AI29</f>
        <v>68.5</v>
      </c>
      <c r="D17" s="19">
        <v>83</v>
      </c>
      <c r="F17">
        <f>'2021修改稿'!AI32</f>
        <v>70.5</v>
      </c>
    </row>
    <row r="18" spans="2:6">
      <c r="B18" s="20" t="s">
        <v>37</v>
      </c>
      <c r="C18" s="19">
        <f>'2021修改稿'!AK29</f>
        <v>89</v>
      </c>
      <c r="D18" s="19">
        <v>93</v>
      </c>
      <c r="F18">
        <f>'2021修改稿'!AK32</f>
        <v>91</v>
      </c>
    </row>
    <row r="19" spans="2:6">
      <c r="B19" s="20" t="s">
        <v>31</v>
      </c>
      <c r="C19" s="19">
        <f>'2021修改稿'!AM29</f>
        <v>91</v>
      </c>
      <c r="D19" s="19">
        <v>89</v>
      </c>
      <c r="F19">
        <f>'2021修改稿'!AM32</f>
        <v>92</v>
      </c>
    </row>
    <row r="20" spans="2:6">
      <c r="B20" s="20" t="s">
        <v>32</v>
      </c>
      <c r="C20" s="19">
        <f>'2021修改稿'!AO29</f>
        <v>91</v>
      </c>
      <c r="D20" s="19">
        <v>91</v>
      </c>
      <c r="F20">
        <f>'2021修改稿'!AO32</f>
        <v>93</v>
      </c>
    </row>
    <row r="21" spans="2:6">
      <c r="B21" s="20" t="s">
        <v>29</v>
      </c>
      <c r="C21" s="19">
        <f>'2021修改稿'!AQ29</f>
        <v>92</v>
      </c>
      <c r="D21" s="19">
        <v>89.52</v>
      </c>
      <c r="F21">
        <f>'2021修改稿'!AQ32</f>
        <v>93</v>
      </c>
    </row>
    <row r="22" spans="2:6">
      <c r="B22" s="20" t="s">
        <v>38</v>
      </c>
      <c r="C22" s="19">
        <f>'2021修改稿'!AS29</f>
        <v>87</v>
      </c>
      <c r="D22" s="19">
        <v>89.05</v>
      </c>
      <c r="F22">
        <f>'2021修改稿'!AS32</f>
        <v>88</v>
      </c>
    </row>
    <row r="23" spans="2:6">
      <c r="B23" s="20" t="s">
        <v>30</v>
      </c>
      <c r="C23" s="19">
        <f>'2021修改稿'!AU29</f>
        <v>80.5</v>
      </c>
      <c r="D23" s="19">
        <v>88.67</v>
      </c>
      <c r="F23">
        <f>'2021修改稿'!AU32</f>
        <v>81.5</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汇总表 (2022)-现场</vt:lpstr>
      <vt:lpstr>调整后终稿排名</vt:lpstr>
      <vt:lpstr>初稿打分</vt:lpstr>
      <vt:lpstr>修改后打分</vt:lpstr>
      <vt:lpstr>Sheet2</vt:lpstr>
      <vt:lpstr>财务情况</vt:lpstr>
      <vt:lpstr>汇总表（2020）</vt:lpstr>
      <vt:lpstr>2021修改稿</vt:lpstr>
      <vt:lpstr>排名初步</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LRL</dc:creator>
  <cp:lastModifiedBy>王晓松</cp:lastModifiedBy>
  <dcterms:created xsi:type="dcterms:W3CDTF">2022-03-07T10:04:00Z</dcterms:created>
  <cp:lastPrinted>2023-04-24T02:53:00Z</cp:lastPrinted>
  <dcterms:modified xsi:type="dcterms:W3CDTF">2024-08-22T07:33:35Z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A00C4939298B4F3581FE610463A4D455_12</vt:lpwstr>
  </property>
  <property fmtid="{D5CDD505-2E9C-101B-9397-08002B2CF9AE}" pid="3" name="KSOProductBuildVer">
    <vt:lpwstr>2052-11.1.0.12165</vt:lpwstr>
  </property>
</Properties>
</file>